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601919b60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led Lists" sheetId="1" r:id="R51769d78ae9c44af"/>
    <x:sheet xmlns:r="http://schemas.openxmlformats.org/officeDocument/2006/relationships" name="Instructions" sheetId="2" r:id="Re6e83c23a2764360"/>
    <x:sheet xmlns:r="http://schemas.openxmlformats.org/officeDocument/2006/relationships" name="01 Pilot Charter" sheetId="3" r:id="R56c6436251e14e57"/>
    <x:sheet xmlns:r="http://schemas.openxmlformats.org/officeDocument/2006/relationships" name="02 Scope Definition" sheetId="4" r:id="R628f81ce9d2d43f4"/>
    <x:sheet xmlns:r="http://schemas.openxmlformats.org/officeDocument/2006/relationships" name="03 Knowledge Inventory" sheetId="5" r:id="R02eae893c507434b"/>
    <x:sheet xmlns:r="http://schemas.openxmlformats.org/officeDocument/2006/relationships" name="04 Risk Driver Register" sheetId="6" r:id="R0cd02831c1cb4b0a"/>
    <x:sheet xmlns:r="http://schemas.openxmlformats.org/officeDocument/2006/relationships" name="05 Consequence Assessment" sheetId="7" r:id="Rd8e6235e4b74473f"/>
    <x:sheet xmlns:r="http://schemas.openxmlformats.org/officeDocument/2006/relationships" name="06 Decision Register" sheetId="8" r:id="Rf1181f9c40d440bf"/>
    <x:sheet xmlns:r="http://schemas.openxmlformats.org/officeDocument/2006/relationships" name="07 Evidence Register" sheetId="9" r:id="Rcad348c5cd294149"/>
    <x:sheet xmlns:r="http://schemas.openxmlformats.org/officeDocument/2006/relationships" name="08 Artisanal Case File" sheetId="10" r:id="R203a5e9dfd2f4974"/>
    <x:sheet xmlns:r="http://schemas.openxmlformats.org/officeDocument/2006/relationships" name="09 Assurance Profile" sheetId="11" r:id="Rdf5d59cc1f9b49f0"/>
    <x:sheet xmlns:r="http://schemas.openxmlformats.org/officeDocument/2006/relationships" name="10 KCR Checklist" sheetId="12" r:id="R3c3eefb11be54bc6"/>
    <x:sheet xmlns:r="http://schemas.openxmlformats.org/officeDocument/2006/relationships" name="11 Interview Guide" sheetId="13" r:id="R10f11a27e5e44265"/>
    <x:sheet xmlns:r="http://schemas.openxmlformats.org/officeDocument/2006/relationships" name="12 Craft Knowledge Capture" sheetId="14" r:id="R75bd76223c7b42fe"/>
    <x:sheet xmlns:r="http://schemas.openxmlformats.org/officeDocument/2006/relationships" name="13 Provenance Record" sheetId="15" r:id="R5d3bbead481e4555"/>
    <x:sheet xmlns:r="http://schemas.openxmlformats.org/officeDocument/2006/relationships" name="14 Authority Matrix" sheetId="16" r:id="R5306a7a7c94c49f8"/>
    <x:sheet xmlns:r="http://schemas.openxmlformats.org/officeDocument/2006/relationships" name="15 Reconstruction Test" sheetId="17" r:id="Radf0ace5ddc145fe"/>
    <x:sheet xmlns:r="http://schemas.openxmlformats.org/officeDocument/2006/relationships" name="16 Findings Log" sheetId="18" r:id="R3f9f8192c558474d"/>
    <x:sheet xmlns:r="http://schemas.openxmlformats.org/officeDocument/2006/relationships" name="17 Corrective Actions" sheetId="19" r:id="R916ced2943ef4e99"/>
    <x:sheet xmlns:r="http://schemas.openxmlformats.org/officeDocument/2006/relationships" name="18 Management Summary" sheetId="20" r:id="R6b35fbb4f32f4e25"/>
    <x:sheet xmlns:r="http://schemas.openxmlformats.org/officeDocument/2006/relationships" name="19 Executive Dashboard" sheetId="21" r:id="R4ccefb2622e34df1"/>
    <x:sheet xmlns:r="http://schemas.openxmlformats.org/officeDocument/2006/relationships" name="20 Pilot Evaluation" sheetId="22" r:id="R791632cfd5844eb2"/>
    <x:sheet xmlns:r="http://schemas.openxmlformats.org/officeDocument/2006/relationships" name="Dashboard" sheetId="23" r:id="R26951be8130141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sz val="17"/>
      <x:color rgb="FFFFFFFF"/>
      <x:name val="Georgia"/>
    </x:font>
    <x:font>
      <x:i/>
      <x:sz val="9"/>
      <x:color rgb="FFA45A2A"/>
      <x:name val="Aptos"/>
    </x:font>
    <x:font>
      <x:b/>
      <x:sz val="9"/>
      <x:color rgb="FFFFFFFF"/>
      <x:name val="Aptos"/>
    </x:font>
    <x:font>
      <x:sz val="9"/>
      <x:color rgb="FF233132"/>
      <x:name val="Aptos"/>
    </x:font>
    <x:font>
      <x:sz val="17"/>
      <x:color rgb="FFFFFFFF"/>
      <x:name val="Georgia"/>
    </x:font>
    <x:font>
      <x:sz val="19"/>
      <x:color rgb="FFFFFFFF"/>
      <x:name val="Georgia"/>
    </x:font>
    <x:font>
      <x:sz val="10"/>
      <x:color rgb="FF233132"/>
      <x:name val="Aptos"/>
    </x:font>
    <x:font>
      <x:sz val="8"/>
      <x:color rgb="FF667370"/>
      <x:name val="Aptos"/>
    </x:font>
    <x:font>
      <x:b/>
      <x:sz val="16"/>
      <x:color rgb="FF123B3B"/>
      <x:name val="Georgia"/>
    </x:font>
  </x:fonts>
  <x:fills count="7">
    <x:fill>
      <x:patternFill patternType="none"/>
    </x:fill>
    <x:fill>
      <x:patternFill patternType="gray125"/>
    </x:fill>
    <x:fill>
      <x:patternFill patternType="solid">
        <x:fgColor rgb="FF123B3B"/>
      </x:patternFill>
    </x:fill>
    <x:fill>
      <x:patternFill patternType="solid">
        <x:fgColor rgb="FFF7F1E7"/>
      </x:patternFill>
    </x:fill>
    <x:fill>
      <x:patternFill patternType="solid">
        <x:fgColor rgb="FF2F5E5A"/>
      </x:patternFill>
    </x:fill>
    <x:fill>
      <x:patternFill patternType="solid">
        <x:fgColor rgb="FFFFFDF8"/>
      </x:patternFill>
    </x:fill>
    <x:fill>
      <x:patternFill patternType="solid">
        <x:fgColor rgb="FFA45A2A"/>
      </x:patternFill>
    </x:fill>
  </x:fills>
  <x:borders count="5">
    <x:border/>
    <x:border>
      <x:bottom style="thin">
        <x:color rgb="FFD8CDBD"/>
      </x:bottom>
    </x:border>
    <x:border>
      <x:top style="thin">
        <x:color rgb="FFD8CDBD"/>
      </x:top>
      <x:bottom style="thin">
        <x:color rgb="FFD8CDBD"/>
      </x:bottom>
    </x:border>
    <x:border>
      <x:top style="thin">
        <x:color rgb="FFD8CDBD"/>
      </x:top>
    </x:border>
    <x:border>
      <x:bottom style="medium">
        <x:color rgb="FFA45A2A"/>
      </x:bottom>
    </x:border>
  </x:borders>
  <x:cellStyleXfs count="1">
    <x:xf numFmtId="0" fontId="0" fillId="0" borderId="0"/>
  </x:cellStyleXfs>
  <x:cellXfs count="7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left" vertical="center"/>
    </x:xf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horizontal="left" wrapText="1"/>
    </x:xf>
    <x:xf numFmtId="0" fontId="3" fillId="4" borderId="4" xfId="0" applyNumberFormat="1" applyFont="1" applyFill="1" applyBorder="1" applyAlignment="1">
      <x:alignment horizontal="left" vertical="center"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2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top" wrapText="1"/>
    </x:xf>
    <x:xf numFmtId="0" fontId="4" fillId="5" borderId="2" xfId="0" applyNumberFormat="1" applyFont="1" applyFill="1" applyBorder="1" applyAlignment="1">
      <x:alignment horizontal="left" vertical="top" wrapText="1"/>
    </x:xf>
    <x:xf numFmtId="200" fontId="4" fillId="5" borderId="1" xfId="0" applyNumberFormat="1" applyFont="1" applyFill="1" applyBorder="1" applyAlignment="1">
      <x:alignment horizontal="left" vertical="top" wrapText="1"/>
    </x:xf>
    <x:xf numFmtId="200" fontId="4" fillId="5" borderId="2" xfId="0" applyNumberFormat="1" applyFont="1" applyFill="1" applyBorder="1" applyAlignment="1">
      <x:alignment horizontal="left" vertical="top" wrapText="1"/>
    </x:xf>
    <x:xf numFmtId="0" fontId="4" fillId="6" borderId="2" xfId="0" applyNumberFormat="1" applyFont="1" applyFill="1" applyBorder="1" applyAlignment="1">
      <x:alignment horizontal="left" vertical="top" wrapText="1"/>
    </x:xf>
    <x:xf numFmtId="0" fontId="3" fillId="6" borderId="2" xfId="0" applyNumberFormat="1" applyFont="1" applyFill="1" applyBorder="1" applyAlignment="1">
      <x:alignment horizontal="left" vertical="top" wrapText="1"/>
    </x:xf>
    <x:xf numFmtId="0" fontId="3" fillId="6" borderId="2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2" xfId="0" applyNumberFormat="1" applyFont="1" applyFill="1" applyBorder="1"/>
    <x:xf numFmtId="0" fontId="8" fillId="5" borderId="3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2" xfId="0" applyNumberFormat="1" applyFont="1" applyFill="1" applyBorder="1" applyAlignment="1">
      <x:alignment wrapText="1"/>
    </x:xf>
    <x:xf numFmtId="0" fontId="8" fillId="5" borderId="3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center" wrapText="1"/>
    </x:xf>
    <x:xf numFmtId="0" fontId="8" fillId="5" borderId="2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0" fontId="9" fillId="3" borderId="3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horizontal="center" vertical="center" wrapText="1"/>
    </x:xf>
    <x:xf numFmtId="0" fontId="9" fillId="3" borderId="2" xfId="0" applyNumberFormat="1" applyFont="1" applyFill="1" applyBorder="1" applyAlignment="1">
      <x:alignment horizontal="center" vertical="center" wrapText="1"/>
    </x:xf>
    <x:xf numFmtId="0" fontId="9" fillId="3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01"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8D321E"/>
      </x:font>
      <x:fill>
        <x:patternFill patternType="solid">
          <x:bgColor rgb="FFF4DDD6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233132"/>
      </x:font>
      <x:fill>
        <x:patternFill patternType="solid">
          <x:bgColor rgb="FFE9ECEA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8D4A1F"/>
      </x:font>
      <x:fill>
        <x:patternFill patternType="solid">
          <x:bgColor rgb="FFF4E7D3"/>
        </x:patternFill>
      </x:fill>
    </x:dxf>
    <x:dxf>
      <x:font>
        <x:b/>
        <x:color rgb="FF123B3B"/>
      </x:font>
      <x:fill>
        <x:patternFill patternType="solid">
          <x:bgColor rgb="FFE5EF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d833b77764266" /><Relationship Type="http://schemas.openxmlformats.org/officeDocument/2006/relationships/theme" Target="/xl/theme/theme1.xml" Id="R566e88a4ee19421d" /><Relationship Type="http://schemas.openxmlformats.org/officeDocument/2006/relationships/sharedStrings" Target="/xl/sharedStrings.xml" Id="R56879c6b20ab4e0b" /><Relationship Type="http://schemas.openxmlformats.org/officeDocument/2006/relationships/worksheet" Target="/xl/worksheets/sheet1.xml" Id="R51769d78ae9c44af" /><Relationship Type="http://schemas.openxmlformats.org/officeDocument/2006/relationships/worksheet" Target="/xl/worksheets/sheet2.xml" Id="Re6e83c23a2764360" /><Relationship Type="http://schemas.openxmlformats.org/officeDocument/2006/relationships/worksheet" Target="/xl/worksheets/sheet3.xml" Id="R56c6436251e14e57" /><Relationship Type="http://schemas.openxmlformats.org/officeDocument/2006/relationships/worksheet" Target="/xl/worksheets/sheet4.xml" Id="R628f81ce9d2d43f4" /><Relationship Type="http://schemas.openxmlformats.org/officeDocument/2006/relationships/worksheet" Target="/xl/worksheets/sheet5.xml" Id="R02eae893c507434b" /><Relationship Type="http://schemas.openxmlformats.org/officeDocument/2006/relationships/worksheet" Target="/xl/worksheets/sheet6.xml" Id="R0cd02831c1cb4b0a" /><Relationship Type="http://schemas.openxmlformats.org/officeDocument/2006/relationships/worksheet" Target="/xl/worksheets/sheet7.xml" Id="Rd8e6235e4b74473f" /><Relationship Type="http://schemas.openxmlformats.org/officeDocument/2006/relationships/worksheet" Target="/xl/worksheets/sheet8.xml" Id="Rf1181f9c40d440bf" /><Relationship Type="http://schemas.openxmlformats.org/officeDocument/2006/relationships/worksheet" Target="/xl/worksheets/sheet9.xml" Id="Rcad348c5cd294149" /><Relationship Type="http://schemas.openxmlformats.org/officeDocument/2006/relationships/worksheet" Target="/xl/worksheets/sheet10.xml" Id="R203a5e9dfd2f4974" /><Relationship Type="http://schemas.openxmlformats.org/officeDocument/2006/relationships/worksheet" Target="/xl/worksheets/sheet11.xml" Id="Rdf5d59cc1f9b49f0" /><Relationship Type="http://schemas.openxmlformats.org/officeDocument/2006/relationships/worksheet" Target="/xl/worksheets/sheet12.xml" Id="R3c3eefb11be54bc6" /><Relationship Type="http://schemas.openxmlformats.org/officeDocument/2006/relationships/worksheet" Target="/xl/worksheets/sheet13.xml" Id="R10f11a27e5e44265" /><Relationship Type="http://schemas.openxmlformats.org/officeDocument/2006/relationships/worksheet" Target="/xl/worksheets/sheet14.xml" Id="R75bd76223c7b42fe" /><Relationship Type="http://schemas.openxmlformats.org/officeDocument/2006/relationships/worksheet" Target="/xl/worksheets/sheet15.xml" Id="R5d3bbead481e4555" /><Relationship Type="http://schemas.openxmlformats.org/officeDocument/2006/relationships/worksheet" Target="/xl/worksheets/sheet16.xml" Id="R5306a7a7c94c49f8" /><Relationship Type="http://schemas.openxmlformats.org/officeDocument/2006/relationships/worksheet" Target="/xl/worksheets/sheet17.xml" Id="Radf0ace5ddc145fe" /><Relationship Type="http://schemas.openxmlformats.org/officeDocument/2006/relationships/worksheet" Target="/xl/worksheets/sheet18.xml" Id="R3f9f8192c558474d" /><Relationship Type="http://schemas.openxmlformats.org/officeDocument/2006/relationships/worksheet" Target="/xl/worksheets/sheet19.xml" Id="R916ced2943ef4e99" /><Relationship Type="http://schemas.openxmlformats.org/officeDocument/2006/relationships/worksheet" Target="/xl/worksheets/sheet20.xml" Id="R6b35fbb4f32f4e25" /><Relationship Type="http://schemas.openxmlformats.org/officeDocument/2006/relationships/worksheet" Target="/xl/worksheets/sheet21.xml" Id="R4ccefb2622e34df1" /><Relationship Type="http://schemas.openxmlformats.org/officeDocument/2006/relationships/worksheet" Target="/xl/worksheets/sheet22.xml" Id="R791632cfd5844eb2" /><Relationship Type="http://schemas.openxmlformats.org/officeDocument/2006/relationships/worksheet" Target="/xl/worksheets/sheet23.xml" Id="R26951be81301410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77eee4620b1469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Open assurance issues and tests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Value</c:v>
          </c:tx>
          <c:cat>
            <c:strRef>
              <c:f>'Dashboard'!$D$4:$D$9</c:f>
              <c:strCache>
                <c:ptCount val="0"/>
              </c:strCache>
            </c:strRef>
          </c:cat>
          <c:val>
            <c:numRef>
              <c:f>'Dashboard'!$E$4:$E$9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7eee4620b1469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/xl/drawings/drawing1.xml" Id="R17a44fa8cb73413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8" hidden="0" customWidth="1"/>
    <x:col min="3" max="3" width="38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38" hidden="0" customWidth="1"/>
    <x:col min="10" max="10" width="38" hidden="0" customWidth="1"/>
    <x:col min="11" max="11" width="25" hidden="0" customWidth="1"/>
    <x:col min="12" max="12" width="25" hidden="0" customWidth="1"/>
  </x:cols>
  <x:sheetData>
    <x:row r="1" ht="31" customHeight="1">
      <x:c r="A1" s="3" t="str">
        <x:v>Artisanal Intelligence v0.6 RC — Pilot Toolkit · Controlled vocabulary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6" t="str">
        <x:v>English edition · Website publication edition · 17 August 2026 · Provisional profiles for pilot validation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42" customHeight="1">
      <x:c r="A3" s="10" t="str">
        <x:v>Work status</x:v>
      </x:c>
      <x:c r="B3" s="10" t="str">
        <x:v>Formal outcome</x:v>
      </x:c>
      <x:c r="C3" s="10" t="str">
        <x:v>Awareness</x:v>
      </x:c>
      <x:c r="D3" s="10" t="str">
        <x:v>Provisional profile</x:v>
      </x:c>
      <x:c r="E3" s="10" t="str">
        <x:v>Assurance property</x:v>
      </x:c>
      <x:c r="F3" s="10" t="str">
        <x:v>Knowledge type</x:v>
      </x:c>
      <x:c r="G3" s="10" t="str">
        <x:v>Priority</x:v>
      </x:c>
      <x:c r="H3" s="10" t="str">
        <x:v>Decision status</x:v>
      </x:c>
      <x:c r="I3" s="10" t="str">
        <x:v>Module decision</x:v>
      </x:c>
      <x:c r="J3" s="10" t="str">
        <x:v>Module category</x:v>
      </x:c>
      <x:c r="K3" s="10" t="str">
        <x:v>Yes / No</x:v>
      </x:c>
      <x:c r="L3" s="10" t="str">
        <x:v>Test result</x:v>
      </x:c>
    </x:row>
    <x:row r="4" ht="36" customHeight="1">
      <x:c r="A4" s="19" t="str">
        <x:v>Not started</x:v>
      </x:c>
      <x:c r="B4" s="19" t="str">
        <x:v>Sufficiently assured</x:v>
      </x:c>
      <x:c r="C4" s="19" t="str">
        <x:v>Known and evidenced</x:v>
      </x:c>
      <x:c r="D4" s="19" t="str">
        <x:v>Basic</x:v>
      </x:c>
      <x:c r="E4" s="19" t="str">
        <x:v>Integrity</x:v>
      </x:c>
      <x:c r="F4" s="19" t="str">
        <x:v>Source Knowledge</x:v>
      </x:c>
      <x:c r="G4" s="19" t="str">
        <x:v>Low</x:v>
      </x:c>
      <x:c r="H4" s="19" t="str">
        <x:v>Accepted</x:v>
      </x:c>
      <x:c r="I4" s="19" t="str">
        <x:v>No module — trigger absent</x:v>
      </x:c>
      <x:c r="J4" s="19" t="str">
        <x:v>Core-maintained</x:v>
      </x:c>
      <x:c r="K4" s="19" t="str">
        <x:v>Yes</x:v>
      </x:c>
      <x:c r="L4" s="19" t="str">
        <x:v>Pass</x:v>
      </x:c>
    </x:row>
    <x:row r="5" ht="36" customHeight="1">
      <x:c r="A5" s="20" t="str">
        <x:v>In progress</x:v>
      </x:c>
      <x:c r="B5" s="20" t="str">
        <x:v>Sufficiently assured with limitations</x:v>
      </x:c>
      <x:c r="C5" s="20" t="str">
        <x:v>Known but incompletely evidenced</x:v>
      </x:c>
      <x:c r="D5" s="20" t="str">
        <x:v>Enhanced</x:v>
      </x:c>
      <x:c r="E5" s="20" t="str">
        <x:v>Provenance</x:v>
      </x:c>
      <x:c r="F5" s="20" t="str">
        <x:v>Craft Knowledge</x:v>
      </x:c>
      <x:c r="G5" s="20" t="str">
        <x:v>Medium</x:v>
      </x:c>
      <x:c r="H5" s="20" t="str">
        <x:v>Provisional</x:v>
      </x:c>
      <x:c r="I5" s="20" t="str">
        <x:v>No module — trigger addressed otherwise</x:v>
      </x:c>
      <x:c r="J5" s="20" t="str">
        <x:v>Reference / standards-mapping</x:v>
      </x:c>
      <x:c r="K5" s="20" t="str">
        <x:v>No</x:v>
      </x:c>
      <x:c r="L5" s="20" t="str">
        <x:v>Fail</x:v>
      </x:c>
    </x:row>
    <x:row r="6" ht="36" customHeight="1">
      <x:c r="A6" s="20" t="str">
        <x:v>Blocked</x:v>
      </x:c>
      <x:c r="B6" s="20" t="str">
        <x:v>Insufficiently assured</x:v>
      </x:c>
      <x:c r="C6" s="20" t="str">
        <x:v>Unknown or falsely assumed</x:v>
      </x:c>
      <x:c r="D6" s="20" t="str">
        <x:v>Critical</x:v>
      </x:c>
      <x:c r="E6" s="20" t="str">
        <x:v>Authority</x:v>
      </x:c>
      <x:c r="F6" s="20" t="str">
        <x:v>Generated Knowledge</x:v>
      </x:c>
      <x:c r="G6" s="20" t="str">
        <x:v>High</x:v>
      </x:c>
      <x:c r="H6" s="20" t="str">
        <x:v>Deferred</x:v>
      </x:c>
      <x:c r="I6" s="20" t="str">
        <x:v>Module used</x:v>
      </x:c>
      <x:c r="J6" s="20" t="str">
        <x:v>Third-party</x:v>
      </x:c>
      <x:c r="K6" s="20" t="str">
        <x:v>Partial</x:v>
      </x:c>
      <x:c r="L6" s="20" t="str">
        <x:v>Not run</x:v>
      </x:c>
    </x:row>
    <x:row r="7" ht="36" customHeight="1">
      <x:c r="A7" s="20" t="str">
        <x:v>Done</x:v>
      </x:c>
      <x:c r="B7" s="20" t="str">
        <x:v>Not assessable</x:v>
      </x:c>
      <x:c r="C7" s="20"/>
      <x:c r="D7" s="20"/>
      <x:c r="E7" s="20" t="str">
        <x:v>Understandability</x:v>
      </x:c>
      <x:c r="F7" s="20"/>
      <x:c r="G7" s="20" t="str">
        <x:v>Critical</x:v>
      </x:c>
      <x:c r="H7" s="20" t="str">
        <x:v>Rejected</x:v>
      </x:c>
      <x:c r="I7" s="20"/>
      <x:c r="J7" s="20"/>
      <x:c r="K7" s="20" t="str">
        <x:v>Not applicable</x:v>
      </x:c>
      <x:c r="L7" s="20" t="str">
        <x:v>Inconclusive</x:v>
      </x:c>
    </x:row>
    <x:row r="8" ht="36" customHeight="1">
      <x:c r="A8" s="21" t="str">
        <x:v>Monitoring</x:v>
      </x:c>
      <x:c r="B8" s="21"/>
      <x:c r="C8" s="21"/>
      <x:c r="D8" s="21"/>
      <x:c r="E8" s="21" t="str">
        <x:v>Resilience</x:v>
      </x:c>
      <x:c r="F8" s="21"/>
      <x:c r="G8" s="21"/>
      <x:c r="H8" s="21" t="str">
        <x:v>Superseded</x:v>
      </x:c>
      <x:c r="I8" s="21"/>
      <x:c r="J8" s="21"/>
      <x:c r="K8" s="21"/>
      <x:c r="L8" s="21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5" hidden="0" customWidth="1"/>
  </x:cols>
  <x:sheetData>
    <x:row r="1" ht="31" customHeight="1">
      <x:c r="A1" s="3" t="str">
        <x:v>Artisanal Intelligence v0.6 RC — Pilot Toolkit · Instructions</x:v>
      </x:c>
      <x:c r="B1" s="3"/>
    </x:row>
    <x:row r="2" ht="28" customHeight="1">
      <x:c r="A2" s="6" t="str">
        <x:v>English edition · Website publication edition · 17 August 2026 · Provisional profiles for pilot validation</x:v>
      </x:c>
      <x:c r="B2" s="6"/>
    </x:row>
    <x:row r="3" ht="32" customHeight="1">
      <x:c r="A3" s="9" t="str">
        <x:v>Rule</x:v>
      </x:c>
      <x:c r="B3" s="9" t="str">
        <x:v>Instruction</x:v>
      </x:c>
    </x:row>
    <x:row r="4" ht="27" customHeight="1">
      <x:c r="A4" s="19" t="str">
        <x:v>Status</x:v>
      </x:c>
      <x:c r="B4" s="19" t="str">
        <x:v>v0.6 Release Candidate for pilots and structured external review. Not certification, an audit opinion or a legal-compliance determination.</x:v>
      </x:c>
    </x:row>
    <x:row r="5" ht="27" customHeight="1">
      <x:c r="A5" s="20" t="str">
        <x:v>Use</x:v>
      </x:c>
      <x:c r="B5" s="20" t="str">
        <x:v>Select one bounded Knowledge Assurance Object. Reuse existing evidence and repositories; do not duplicate archives.</x:v>
      </x:c>
    </x:row>
    <x:row r="6" ht="40" customHeight="1">
      <x:c r="A6" s="20" t="str">
        <x:v>Assessment order</x:v>
      </x:c>
      <x:c r="B6" s="20" t="str">
        <x:v>Scope → consequence → dependency discovery → knowledge map → awareness → evidence → five properties → challenge → outcome → action → reassess.</x:v>
      </x:c>
    </x:row>
    <x:row r="7" ht="40" customHeight="1">
      <x:c r="A7" s="20" t="str">
        <x:v>Boundary / stopping rule</x:v>
      </x:c>
      <x:c r="B7" s="20" t="str">
        <x:v>Stop discovery only when further work is unlikely to change consequence, evidence sufficiency, conclusion or action. Reopen the boundary when a new dependency could change one of them.</x:v>
      </x:c>
    </x:row>
    <x:row r="8" ht="40" customHeight="1">
      <x:c r="A8" s="20" t="str">
        <x:v>Knowledge types</x:v>
      </x:c>
      <x:c r="B8" s="20" t="str">
        <x:v>Classify Source, Craft and Generated Knowledge by their role in the assessed chain. Downstream reclassification never erases origin, transformations, uncertainty or limitations.</x:v>
      </x:c>
    </x:row>
    <x:row r="9" ht="27" customHeight="1">
      <x:c r="A9" s="20" t="str">
        <x:v>Awareness</x:v>
      </x:c>
      <x:c r="B9" s="20" t="str">
        <x:v>Use only: Known and evidenced; Known but incompletely evidenced; Unknown or falsely assumed. The third state is the primary concern.</x:v>
      </x:c>
    </x:row>
    <x:row r="10" ht="40" customHeight="1">
      <x:c r="A10" s="20" t="str">
        <x:v>Evidence</x:v>
      </x:c>
      <x:c r="B10" s="20" t="str">
        <x:v>Use Minimum Sufficient Evidence at claim level. Escalate strength with consequence, uncertainty and dependency. Record correlation or common-source risk.</x:v>
      </x:c>
    </x:row>
    <x:row r="11" ht="27" customHeight="1">
      <x:c r="A11" s="20" t="str">
        <x:v>Five properties</x:v>
      </x:c>
      <x:c r="B11" s="20" t="str">
        <x:v>Keep Integrity, Provenance, Authority, Understandability and Resilience visible separately. Do not average away a serious weakness.</x:v>
      </x:c>
    </x:row>
    <x:row r="12" ht="27" customHeight="1">
      <x:c r="A12" s="20" t="str">
        <x:v>Formal outcome</x:v>
      </x:c>
      <x:c r="B12" s="20" t="str">
        <x:v>Use only: Sufficiently assured; Sufficiently assured with limitations; Insufficiently assured; Not assessable.</x:v>
      </x:c>
    </x:row>
    <x:row r="13" ht="27" customHeight="1">
      <x:c r="A13" s="20" t="str">
        <x:v>Provisional profiles</x:v>
      </x:c>
      <x:c r="B13" s="20" t="str">
        <x:v>Basic, Enhanced and Critical are pilot profiles, not maturity levels. They require empirical calibration.</x:v>
      </x:c>
    </x:row>
    <x:row r="14" ht="27" customHeight="1">
      <x:c r="A14" s="20" t="str">
        <x:v>KRO</x:v>
      </x:c>
      <x:c r="B14" s="20" t="str">
        <x:v>State both a context-specific recovery time and the knowledge-capability acceptance criterion that must be met within it.</x:v>
      </x:c>
    </x:row>
    <x:row r="15" ht="27" customHeight="1">
      <x:c r="A15" s="20" t="str">
        <x:v>KCR</x:v>
      </x:c>
      <x:c r="B15" s="20" t="str">
        <x:v>A verified package of knowledge, artefacts, rights and capability. Documents or escrow alone are insufficient.</x:v>
      </x:c>
    </x:row>
    <x:row r="16" ht="27" customHeight="1">
      <x:c r="A16" s="20" t="str">
        <x:v>Modules</x:v>
      </x:c>
      <x:c r="B16" s="20" t="str">
        <x:v>Modules are optional. Record trigger, properties, inputs, method, evidence/output, limitations, owner, version, category and compatibility.</x:v>
      </x:c>
    </x:row>
    <x:row r="17" ht="40" customHeight="1">
      <x:c r="A17" s="21" t="str">
        <x:v>Accountability</x:v>
      </x:c>
      <x:c r="B17" s="21" t="str">
        <x:v>A method may be human, automated, algorithmic or AI-assisted. Method type does not determine evidential strength; accountability remains with the organisation and assessor.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3" max="3" width="44" hidden="0" customWidth="1"/>
    <x:col min="4" max="4" width="23" hidden="0" customWidth="1"/>
    <x:col min="5" max="5" width="28" hidden="0" customWidth="1"/>
  </x:cols>
  <x:sheetData>
    <x:row r="1" ht="31" customHeight="1">
      <x:c r="A1" s="24" t="str">
        <x:v>01 · Pilot Charter</x:v>
      </x:c>
      <x:c r="B1" s="24"/>
      <x:c r="C1" s="24"/>
      <x:c r="D1" s="24"/>
      <x:c r="E1" s="24"/>
    </x:row>
    <x:row r="2" ht="30" customHeight="1">
      <x:c r="A2" s="27" t="str">
        <x:v>Authorise one bounded pilot and make success, roles and exclusions explicit.</x:v>
      </x:c>
      <x:c r="B2" s="27"/>
      <x:c r="C2" s="27"/>
      <x:c r="D2" s="27"/>
      <x:c r="E2" s="27"/>
    </x:row>
    <x:row r="3" ht="38" customHeight="1">
      <x:c r="A3" s="31" t="str">
        <x:v>Field</x:v>
      </x:c>
      <x:c r="B3" s="31" t="str">
        <x:v>Definition / decision</x:v>
      </x:c>
      <x:c r="C3" s="31" t="str">
        <x:v>Example</x:v>
      </x:c>
      <x:c r="D3" s="31" t="str">
        <x:v>Owner</x:v>
      </x:c>
      <x:c r="E3" s="31" t="str">
        <x:v>Review / evidence</x:v>
      </x:c>
    </x:row>
    <x:row r="4" ht="27" customHeight="1">
      <x:c r="A4" s="34" t="str">
        <x:v>Pilot status</x:v>
      </x:c>
      <x:c r="B4" s="34" t="str">
        <x:v>Controlled work status</x:v>
      </x:c>
      <x:c r="C4" s="34" t="str">
        <x:v>In progress</x:v>
      </x:c>
      <x:c r="D4" s="34" t="str">
        <x:v>Pilot lead</x:v>
      </x:c>
      <x:c r="E4" s="34" t="str">
        <x:v>Decision D-001</x:v>
      </x:c>
    </x:row>
    <x:row r="5" ht="27" customHeight="1">
      <x:c r="A5" s="35" t="str">
        <x:v>Pilot name</x:v>
      </x:c>
      <x:c r="B5" s="35" t="str">
        <x:v>Short unique name</x:v>
      </x:c>
      <x:c r="C5" s="35" t="str">
        <x:v>Permit Decision Knowledge Assurance Pilot</x:v>
      </x:c>
      <x:c r="D5" s="35" t="str">
        <x:v>Executive sponsor</x:v>
      </x:c>
      <x:c r="E5" s="35" t="str">
        <x:v>At pilot start</x:v>
      </x:c>
    </x:row>
    <x:row r="6" ht="27" customHeight="1">
      <x:c r="A6" s="35" t="str">
        <x:v>Knowledge Assurance Object</x:v>
      </x:c>
      <x:c r="B6" s="35" t="str">
        <x:v>One bounded service, decision process or capability</x:v>
      </x:c>
      <x:c r="C6" s="35" t="str">
        <x:v>Municipal permit decision process</x:v>
      </x:c>
      <x:c r="D6" s="35" t="str">
        <x:v>Process owner</x:v>
      </x:c>
      <x:c r="E6" s="35" t="str">
        <x:v>Scope record S-001</x:v>
      </x:c>
    </x:row>
    <x:row r="7" ht="40" customHeight="1">
      <x:c r="A7" s="35" t="str">
        <x:v>Objective</x:v>
      </x:c>
      <x:c r="B7" s="35" t="str">
        <x:v>Management question the pilot will answer</x:v>
      </x:c>
      <x:c r="C7" s="35" t="str">
        <x:v>Demonstrate continuity and traceability during staff turnover and system change</x:v>
      </x:c>
      <x:c r="D7" s="35" t="str">
        <x:v>Pilot lead</x:v>
      </x:c>
      <x:c r="E7" s="35" t="str">
        <x:v>Management review</x:v>
      </x:c>
    </x:row>
    <x:row r="8" ht="40" customHeight="1">
      <x:c r="A8" s="35" t="str">
        <x:v>Success criteria</x:v>
      </x:c>
      <x:c r="B8" s="35" t="str">
        <x:v>Observable decision value and method-learning criteria</x:v>
      </x:c>
      <x:c r="C8" s="35" t="str">
        <x:v>Materially compatible conclusions; accepted action plan; burden measured</x:v>
      </x:c>
      <x:c r="D8" s="35" t="str">
        <x:v>Assessor lead</x:v>
      </x:c>
      <x:c r="E8" s="35" t="str">
        <x:v>Pilot evaluation</x:v>
      </x:c>
    </x:row>
    <x:row r="9" ht="27" customHeight="1">
      <x:c r="A9" s="35" t="str">
        <x:v>Out of scope</x:v>
      </x:c>
      <x:c r="B9" s="35" t="str">
        <x:v>Explicit exclusions — not hidden dependencies</x:v>
      </x:c>
      <x:c r="C9" s="35" t="str">
        <x:v>Full legal-compliance audit; AI certification</x:v>
      </x:c>
      <x:c r="D9" s="35" t="str">
        <x:v>Sponsor</x:v>
      </x:c>
      <x:c r="E9" s="35" t="str">
        <x:v>On scope change</x:v>
      </x:c>
    </x:row>
    <x:row r="10" ht="40" customHeight="1">
      <x:c r="A10" s="35" t="str">
        <x:v>Core roles</x:v>
      </x:c>
      <x:c r="B10" s="35" t="str">
        <x:v>Sponsor, pilot lead, assessor, accountable authority and action owners</x:v>
      </x:c>
      <x:c r="C10" s="35" t="str">
        <x:v>Named in authority matrix</x:v>
      </x:c>
      <x:c r="D10" s="35" t="str">
        <x:v>Sponsor</x:v>
      </x:c>
      <x:c r="E10" s="35" t="str">
        <x:v>Before evidence collection</x:v>
      </x:c>
    </x:row>
    <x:row r="11" ht="27" customHeight="1">
      <x:c r="A11" s="35" t="str">
        <x:v>Validity window</x:v>
      </x:c>
      <x:c r="B11" s="35" t="str">
        <x:v>Start, target close and reassessment trigger</x:v>
      </x:c>
      <x:c r="C11" s="35" t="str">
        <x:v>2026-08-17 to 2026-11-30; reopen after material change</x:v>
      </x:c>
      <x:c r="D11" s="35" t="str">
        <x:v>Pilot lead</x:v>
      </x:c>
      <x:c r="E11" s="35" t="str">
        <x:v>Decision register</x:v>
      </x:c>
    </x:row>
  </x:sheetData>
  <x:mergeCells>
    <x:mergeCell ref="A1:E1"/>
    <x:mergeCell ref="A2:E2"/>
  </x:mergeCells>
  <x:conditionalFormatting sqref="A4:E16">
    <x:cfRule type="containsText" dxfId="0" priority="1" operator="containsText" text="Critical"/>
    <x:cfRule type="containsText" dxfId="1" priority="2" operator="containsText" text="Kritiek"/>
    <x:cfRule type="containsText" dxfId="2" priority="3" operator="containsText" text="Insufficiently assured"/>
    <x:cfRule type="containsText" dxfId="3" priority="4" operator="containsText" text="Onvoldoende geborgd"/>
    <x:cfRule type="containsText" dxfId="4" priority="5" operator="containsText" text="Not assessable"/>
    <x:cfRule type="containsText" dxfId="5" priority="6" operator="containsText" text="Niet beoordeelbaar"/>
    <x:cfRule type="containsText" dxfId="6" priority="7" operator="containsText" text="Sufficiently assured"/>
    <x:cfRule type="containsText" dxfId="7" priority="8" operator="containsText" text="Voldoende geborgd"/>
    <x:cfRule type="containsText" dxfId="8" priority="9" operator="containsText" text="Unknown or falsely assumed"/>
    <x:cfRule type="containsText" dxfId="9" priority="10" operator="containsText" text="Onbekend of ten onrechte verondersteld"/>
  </x:conditionalFormatting>
  <x:dataValidations count="1">
    <x:dataValidation type="list" sqref="C4:C11">
      <x:formula1>"Not started,In progress,Blocked,Done,Monitoring"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4" hidden="0" customWidth="1"/>
    <x:col min="3" max="3" width="14" hidden="0" customWidth="1"/>
    <x:col min="4" max="4" width="22" hidden="0" customWidth="1"/>
    <x:col min="5" max="5" width="44" hidden="0" customWidth="1"/>
    <x:col min="6" max="6" width="30" hidden="0" customWidth="1"/>
  </x:cols>
  <x:sheetData>
    <x:row r="1" ht="31" customHeight="1">
      <x:c r="A1" s="24" t="str">
        <x:v>02 · Scope Definition</x:v>
      </x:c>
      <x:c r="B1" s="24"/>
      <x:c r="C1" s="24"/>
      <x:c r="D1" s="24"/>
      <x:c r="E1" s="24"/>
      <x:c r="F1" s="24"/>
    </x:row>
    <x:row r="2" ht="30" customHeight="1">
      <x:c r="A2" s="27" t="str">
        <x:v>Record intended use, dependencies, exclusions and a defensible stopping rule.</x:v>
      </x:c>
      <x:c r="B2" s="27"/>
      <x:c r="C2" s="27"/>
      <x:c r="D2" s="27"/>
      <x:c r="E2" s="27"/>
      <x:c r="F2" s="27"/>
    </x:row>
    <x:row r="3" ht="38" customHeight="1">
      <x:c r="A3" s="31" t="str">
        <x:v>Scope element</x:v>
      </x:c>
      <x:c r="B3" s="31" t="str">
        <x:v>Definition / boundary</x:v>
      </x:c>
      <x:c r="C3" s="31" t="str">
        <x:v>Included</x:v>
      </x:c>
      <x:c r="D3" s="31" t="str">
        <x:v>Excluded</x:v>
      </x:c>
      <x:c r="E3" s="31" t="str">
        <x:v>Dependency / downstream use</x:v>
      </x:c>
      <x:c r="F3" s="31" t="str">
        <x:v>Evidence / linked record</x:v>
      </x:c>
    </x:row>
    <x:row r="4" ht="27" customHeight="1">
      <x:c r="A4" s="34" t="str">
        <x:v>Knowledge Assurance Object</x:v>
      </x:c>
      <x:c r="B4" s="34" t="str">
        <x:v>Municipal permit decision process</x:v>
      </x:c>
      <x:c r="C4" s="34" t="str">
        <x:v>Yes</x:v>
      </x:c>
      <x:c r="D4" s="34"/>
      <x:c r="E4" s="34" t="str">
        <x:v>Legacy archive before 2018</x:v>
      </x:c>
      <x:c r="F4" s="34" t="str">
        <x:v>Pilot Charter</x:v>
      </x:c>
    </x:row>
    <x:row r="5" ht="40" customHeight="1">
      <x:c r="A5" s="35" t="str">
        <x:v>Intended use</x:v>
      </x:c>
      <x:c r="B5" s="35" t="str">
        <x:v>Issue lawful and explainable permit decisions under current municipal mandate</x:v>
      </x:c>
      <x:c r="C5" s="35" t="str">
        <x:v>Yes</x:v>
      </x:c>
      <x:c r="D5" s="35"/>
      <x:c r="E5" s="35" t="str">
        <x:v>Citizen, applicant, appeals body</x:v>
      </x:c>
      <x:c r="F5" s="35" t="str">
        <x:v>Service mandate + process map</x:v>
      </x:c>
    </x:row>
    <x:row r="6" ht="27" customHeight="1">
      <x:c r="A6" s="35" t="str">
        <x:v>Lifecycle / period</x:v>
      </x:c>
      <x:c r="B6" s="35" t="str">
        <x:v>Current process plus sample cases from previous 12 months</x:v>
      </x:c>
      <x:c r="C6" s="35" t="str">
        <x:v>Yes</x:v>
      </x:c>
      <x:c r="D6" s="35"/>
      <x:c r="E6" s="35" t="str">
        <x:v>Archive and live case system</x:v>
      </x:c>
      <x:c r="F6" s="35" t="str">
        <x:v>Case sample protocol</x:v>
      </x:c>
    </x:row>
    <x:row r="7" ht="40" customHeight="1">
      <x:c r="A7" s="35" t="str">
        <x:v>Upstream dependencies</x:v>
      </x:c>
      <x:c r="B7" s="35" t="str">
        <x:v>Planning law, municipal rules, source data, supplier platform and expert exception logic</x:v>
      </x:c>
      <x:c r="C7" s="35" t="str">
        <x:v>Yes</x:v>
      </x:c>
      <x:c r="D7" s="35"/>
      <x:c r="E7" s="35" t="str">
        <x:v>Legal portal; vendor; senior case worker</x:v>
      </x:c>
      <x:c r="F7" s="35" t="str">
        <x:v>Dependency workshop</x:v>
      </x:c>
    </x:row>
    <x:row r="8" ht="40" customHeight="1">
      <x:c r="A8" s="35" t="str">
        <x:v>Downstream use</x:v>
      </x:c>
      <x:c r="B8" s="35" t="str">
        <x:v>Decision notice, enforcement, appeal and management reporting</x:v>
      </x:c>
      <x:c r="C8" s="35" t="str">
        <x:v>Yes</x:v>
      </x:c>
      <x:c r="D8" s="35"/>
      <x:c r="E8" s="35" t="str">
        <x:v>Reliance may extend beyond original case team</x:v>
      </x:c>
      <x:c r="F8" s="35" t="str">
        <x:v>Stakeholder map</x:v>
      </x:c>
    </x:row>
    <x:row r="9" ht="27" customHeight="1">
      <x:c r="A9" s="35" t="str">
        <x:v>Exclusions</x:v>
      </x:c>
      <x:c r="B9" s="35" t="str">
        <x:v>General AI governance and full information-security audit</x:v>
      </x:c>
      <x:c r="C9" s="35" t="str">
        <x:v>No</x:v>
      </x:c>
      <x:c r="D9" s="35" t="str">
        <x:v>Yes</x:v>
      </x:c>
      <x:c r="E9" s="35" t="str">
        <x:v>Reopen if exclusion could change outcome</x:v>
      </x:c>
      <x:c r="F9" s="35" t="str">
        <x:v>Decision D-002</x:v>
      </x:c>
    </x:row>
    <x:row r="10" ht="40" customHeight="1">
      <x:c r="A10" s="35" t="str">
        <x:v>Stopping rule</x:v>
      </x:c>
      <x:c r="B10" s="35" t="str">
        <x:v>Stop active discovery when further work is unlikely to change consequence, evidence sufficiency, conclusion or action</x:v>
      </x:c>
      <x:c r="C10" s="35" t="str">
        <x:v>Yes</x:v>
      </x:c>
      <x:c r="D10" s="35"/>
      <x:c r="E10" s="35" t="str">
        <x:v>Assessor must record rationale</x:v>
      </x:c>
      <x:c r="F10" s="35" t="str">
        <x:v>Decision D-003</x:v>
      </x:c>
    </x:row>
    <x:row r="11" ht="40" customHeight="1">
      <x:c r="A11" s="35" t="str">
        <x:v>Boundary revisit trigger</x:v>
      </x:c>
      <x:c r="B11" s="35" t="str">
        <x:v>Any new dependency that could change consequence, sufficiency, conclusion or required action</x:v>
      </x:c>
      <x:c r="C11" s="35" t="str">
        <x:v>Yes</x:v>
      </x:c>
      <x:c r="D11" s="35"/>
      <x:c r="E11" s="35" t="str">
        <x:v>Material supplier, legal or workflow change</x:v>
      </x:c>
      <x:c r="F11" s="35" t="str">
        <x:v>Change register</x:v>
      </x:c>
    </x:row>
  </x:sheetData>
  <x:mergeCells>
    <x:mergeCell ref="A1:F1"/>
    <x:mergeCell ref="A2:F2"/>
  </x:mergeCells>
  <x:conditionalFormatting sqref="A4:F16">
    <x:cfRule type="containsText" dxfId="10" priority="1" operator="containsText" text="Critical"/>
    <x:cfRule type="containsText" dxfId="11" priority="2" operator="containsText" text="Kritiek"/>
    <x:cfRule type="containsText" dxfId="12" priority="3" operator="containsText" text="Insufficiently assured"/>
    <x:cfRule type="containsText" dxfId="13" priority="4" operator="containsText" text="Onvoldoende geborgd"/>
    <x:cfRule type="containsText" dxfId="14" priority="5" operator="containsText" text="Not assessable"/>
    <x:cfRule type="containsText" dxfId="15" priority="6" operator="containsText" text="Niet beoordeelbaar"/>
    <x:cfRule type="containsText" dxfId="16" priority="7" operator="containsText" text="Sufficiently assured"/>
    <x:cfRule type="containsText" dxfId="17" priority="8" operator="containsText" text="Voldoende geborgd"/>
    <x:cfRule type="containsText" dxfId="18" priority="9" operator="containsText" text="Unknown or falsely assumed"/>
    <x:cfRule type="containsText" dxfId="19" priority="10" operator="containsText" text="Onbekend of ten onrechte verondersteld"/>
  </x:conditionalFormatting>
  <x:dataValidations count="1">
    <x:dataValidation type="list" sqref="C4:D16">
      <x:formula1>"Yes,No,Partial,Not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4" hidden="0" customWidth="1"/>
    <x:col min="3" max="3" width="38" hidden="0" customWidth="1"/>
    <x:col min="4" max="4" width="40" hidden="0" customWidth="1"/>
    <x:col min="5" max="5" width="38" hidden="0" customWidth="1"/>
    <x:col min="6" max="6" width="28" hidden="0" customWidth="1"/>
    <x:col min="7" max="7" width="32" hidden="0" customWidth="1"/>
    <x:col min="8" max="8" width="18" hidden="0" customWidth="1"/>
  </x:cols>
  <x:sheetData>
    <x:row r="1" ht="31" customHeight="1">
      <x:c r="A1" s="24" t="str">
        <x:v>03 · Knowledge and Process Inventory</x:v>
      </x:c>
      <x:c r="B1" s="24"/>
      <x:c r="C1" s="24"/>
      <x:c r="D1" s="24"/>
      <x:c r="E1" s="24"/>
      <x:c r="F1" s="24"/>
      <x:c r="G1" s="24"/>
      <x:c r="H1" s="24"/>
    </x:row>
    <x:row r="2" ht="30" customHeight="1">
      <x:c r="A2" s="27" t="str">
        <x:v>Map Source, Craft and Generated Knowledge by role; preserve origin and limitations after downstream reuse.</x:v>
      </x:c>
      <x:c r="B2" s="27"/>
      <x:c r="C2" s="27"/>
      <x:c r="D2" s="27"/>
      <x:c r="E2" s="27"/>
      <x:c r="F2" s="27"/>
      <x:c r="G2" s="27"/>
      <x:c r="H2" s="27"/>
    </x:row>
    <x:row r="3" ht="38" customHeight="1">
      <x:c r="A3" s="31" t="str">
        <x:v>Process / function</x:v>
      </x:c>
      <x:c r="B3" s="31" t="str">
        <x:v>Purpose</x:v>
      </x:c>
      <x:c r="C3" s="31" t="str">
        <x:v>Source Knowledge</x:v>
      </x:c>
      <x:c r="D3" s="31" t="str">
        <x:v>Craft Knowledge</x:v>
      </x:c>
      <x:c r="E3" s="31" t="str">
        <x:v>Generated Knowledge</x:v>
      </x:c>
      <x:c r="F3" s="31" t="str">
        <x:v>Key holder / system</x:v>
      </x:c>
      <x:c r="G3" s="31" t="str">
        <x:v>Downstream use</x:v>
      </x:c>
      <x:c r="H3" s="31" t="str">
        <x:v>Provisional profile</x:v>
      </x:c>
    </x:row>
    <x:row r="4" ht="40" customHeight="1">
      <x:c r="A4" s="34" t="str">
        <x:v>Permit decision</x:v>
      </x:c>
      <x:c r="B4" s="34" t="str">
        <x:v>Lawful, consistent and explainable outcome</x:v>
      </x:c>
      <x:c r="C4" s="34" t="str">
        <x:v>Planning law; municipal regulation; case records</x:v>
      </x:c>
      <x:c r="D4" s="34" t="str">
        <x:v>Exception handling; local precedent; professional judgement</x:v>
      </x:c>
      <x:c r="E4" s="34" t="str">
        <x:v>AI-assisted draft summary; decision notice</x:v>
      </x:c>
      <x:c r="F4" s="34" t="str">
        <x:v>Legal service; senior case worker; case system</x:v>
      </x:c>
      <x:c r="G4" s="34" t="str">
        <x:v>Citizen notice; enforcement; appeal</x:v>
      </x:c>
      <x:c r="H4" s="34" t="str">
        <x:v>Critical</x:v>
      </x:c>
    </x:row>
    <x:row r="5" ht="27" customHeight="1">
      <x:c r="A5" s="35" t="str">
        <x:v>Management reporting</x:v>
      </x:c>
      <x:c r="B5" s="35" t="str">
        <x:v>Monitor service quality and backlog</x:v>
      </x:c>
      <x:c r="C5" s="35" t="str">
        <x:v>Approved case-status data</x:v>
      </x:c>
      <x:c r="D5" s="35" t="str">
        <x:v>Interpretation of unusual delays</x:v>
      </x:c>
      <x:c r="E5" s="35" t="str">
        <x:v>Dashboard and narrative report</x:v>
      </x:c>
      <x:c r="F5" s="35" t="str">
        <x:v>Process analyst</x:v>
      </x:c>
      <x:c r="G5" s="35" t="str">
        <x:v>Executive decisions; public reporting</x:v>
      </x:c>
      <x:c r="H5" s="35" t="str">
        <x:v>Enhanced</x:v>
      </x:c>
    </x:row>
  </x:sheetData>
  <x:mergeCells>
    <x:mergeCell ref="A1:H1"/>
    <x:mergeCell ref="A2:H2"/>
  </x:mergeCells>
  <x:conditionalFormatting sqref="A4:H16">
    <x:cfRule type="containsText" dxfId="20" priority="1" operator="containsText" text="Critical"/>
    <x:cfRule type="containsText" dxfId="21" priority="2" operator="containsText" text="Kritiek"/>
    <x:cfRule type="containsText" dxfId="22" priority="3" operator="containsText" text="Insufficiently assured"/>
    <x:cfRule type="containsText" dxfId="23" priority="4" operator="containsText" text="Onvoldoende geborgd"/>
    <x:cfRule type="containsText" dxfId="24" priority="5" operator="containsText" text="Not assessable"/>
    <x:cfRule type="containsText" dxfId="25" priority="6" operator="containsText" text="Niet beoordeelbaar"/>
    <x:cfRule type="containsText" dxfId="26" priority="7" operator="containsText" text="Sufficiently assured"/>
    <x:cfRule type="containsText" dxfId="27" priority="8" operator="containsText" text="Voldoende geborgd"/>
    <x:cfRule type="containsText" dxfId="28" priority="9" operator="containsText" text="Unknown or falsely assumed"/>
    <x:cfRule type="containsText" dxfId="29" priority="10" operator="containsText" text="Onbekend of ten onrechte verondersteld"/>
  </x:conditionalFormatting>
  <x:dataValidations count="1">
    <x:dataValidation type="list" sqref="H4:H16">
      <x:formula1>"Basic,Enhanced,Critical"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6" hidden="0" customWidth="1"/>
    <x:col min="3" max="3" width="23" hidden="0" customWidth="1"/>
    <x:col min="4" max="4" width="30" hidden="0" customWidth="1"/>
    <x:col min="5" max="5" width="38" hidden="0" customWidth="1"/>
    <x:col min="6" max="6" width="36" hidden="0" customWidth="1"/>
    <x:col min="7" max="7" width="36" hidden="0" customWidth="1"/>
    <x:col min="8" max="8" width="14" hidden="0" customWidth="1"/>
    <x:col min="9" max="9" width="22" hidden="0" customWidth="1"/>
  </x:cols>
  <x:sheetData>
    <x:row r="1" ht="31" customHeight="1">
      <x:c r="A1" s="24" t="str">
        <x:v>04 · Knowledge Risk Driver Register</x:v>
      </x:c>
      <x:c r="B1" s="24"/>
      <x:c r="C1" s="24"/>
      <x:c r="D1" s="24"/>
      <x:c r="E1" s="24"/>
      <x:c r="F1" s="24"/>
      <x:c r="G1" s="24"/>
      <x:c r="H1" s="24"/>
      <x:c r="I1" s="24"/>
    </x:row>
    <x:row r="2" ht="30" customHeight="1">
      <x:c r="A2" s="27" t="str">
        <x:v>Assess people, technology, supplier and organisational change through the five assurance properties.</x:v>
      </x:c>
      <x:c r="B2" s="27"/>
      <x:c r="C2" s="27"/>
      <x:c r="D2" s="27"/>
      <x:c r="E2" s="27"/>
      <x:c r="F2" s="27"/>
      <x:c r="G2" s="27"/>
      <x:c r="H2" s="27"/>
      <x:c r="I2" s="27"/>
    </x:row>
    <x:row r="3" ht="38" customHeight="1">
      <x:c r="A3" s="31" t="str">
        <x:v>Risk driver</x:v>
      </x:c>
      <x:c r="B3" s="31" t="str">
        <x:v>Knowledge affected</x:v>
      </x:c>
      <x:c r="C3" s="31" t="str">
        <x:v>Primary property</x:v>
      </x:c>
      <x:c r="D3" s="31" t="str">
        <x:v>Trigger / context</x:v>
      </x:c>
      <x:c r="E3" s="31" t="str">
        <x:v>Potential consequence</x:v>
      </x:c>
      <x:c r="F3" s="31" t="str">
        <x:v>Existing safeguard</x:v>
      </x:c>
      <x:c r="G3" s="31" t="str">
        <x:v>Residual uncertainty</x:v>
      </x:c>
      <x:c r="H3" s="31" t="str">
        <x:v>Material?</x:v>
      </x:c>
      <x:c r="I3" s="31" t="str">
        <x:v>Owner</x:v>
      </x:c>
    </x:row>
    <x:row r="4" ht="40" customHeight="1">
      <x:c r="A4" s="34" t="str">
        <x:v>Retirement</x:v>
      </x:c>
      <x:c r="B4" s="34" t="str">
        <x:v>Exception-handling knowledge</x:v>
      </x:c>
      <x:c r="C4" s="34" t="str">
        <x:v>Resilience</x:v>
      </x:c>
      <x:c r="D4" s="34" t="str">
        <x:v>Known departure within six months</x:v>
      </x:c>
      <x:c r="E4" s="34" t="str">
        <x:v>Material service delay and inconsistent legal decisions</x:v>
      </x:c>
      <x:c r="F4" s="34" t="str">
        <x:v>Shadowing and targeted craft capture</x:v>
      </x:c>
      <x:c r="G4" s="34" t="str">
        <x:v>Successor capability not tested</x:v>
      </x:c>
      <x:c r="H4" s="34" t="str">
        <x:v>Yes</x:v>
      </x:c>
      <x:c r="I4" s="34" t="str">
        <x:v>Process owner</x:v>
      </x:c>
    </x:row>
    <x:row r="5" ht="40" customHeight="1">
      <x:c r="A5" s="35" t="str">
        <x:v>AI-assisted drafting</x:v>
      </x:c>
      <x:c r="B5" s="35" t="str">
        <x:v>Source interpretation and case summary</x:v>
      </x:c>
      <x:c r="C5" s="35" t="str">
        <x:v>Integrity</x:v>
      </x:c>
      <x:c r="D5" s="35" t="str">
        <x:v>Increasing use in high-volume cases</x:v>
      </x:c>
      <x:c r="E5" s="35" t="str">
        <x:v>Unsupported or misattributed facts affect a legal decision</x:v>
      </x:c>
      <x:c r="F5" s="35" t="str">
        <x:v>Human review and retained source list</x:v>
      </x:c>
      <x:c r="G5" s="35" t="str">
        <x:v>Review quality and common failure modes not sampled</x:v>
      </x:c>
      <x:c r="H5" s="35" t="str">
        <x:v>Yes</x:v>
      </x:c>
      <x:c r="I5" s="35" t="str">
        <x:v>Knowledge authority</x:v>
      </x:c>
    </x:row>
    <x:row r="6" ht="27" customHeight="1">
      <x:c r="A6" s="35" t="str">
        <x:v>Supplier migration</x:v>
      </x:c>
      <x:c r="B6" s="35" t="str">
        <x:v>Case export, metadata and interpretation context</x:v>
      </x:c>
      <x:c r="C6" s="35" t="str">
        <x:v>Provenance</x:v>
      </x:c>
      <x:c r="D6" s="35" t="str">
        <x:v>Contract renewal and platform migration</x:v>
      </x:c>
      <x:c r="E6" s="35" t="str">
        <x:v>Evidence links or rights may not transfer</x:v>
      </x:c>
      <x:c r="F6" s="35" t="str">
        <x:v>Export clause and records plan</x:v>
      </x:c>
      <x:c r="G6" s="35" t="str">
        <x:v>Operational export and reconstruction not tested</x:v>
      </x:c>
      <x:c r="H6" s="35" t="str">
        <x:v>Yes</x:v>
      </x:c>
      <x:c r="I6" s="35" t="str">
        <x:v>IT owner</x:v>
      </x:c>
    </x:row>
  </x:sheetData>
  <x:mergeCells>
    <x:mergeCell ref="A1:I1"/>
    <x:mergeCell ref="A2:I2"/>
  </x:mergeCells>
  <x:conditionalFormatting sqref="A4:I16">
    <x:cfRule type="containsText" dxfId="30" priority="1" operator="containsText" text="Critical"/>
    <x:cfRule type="containsText" dxfId="31" priority="2" operator="containsText" text="Kritiek"/>
    <x:cfRule type="containsText" dxfId="32" priority="3" operator="containsText" text="Insufficiently assured"/>
    <x:cfRule type="containsText" dxfId="33" priority="4" operator="containsText" text="Onvoldoende geborgd"/>
    <x:cfRule type="containsText" dxfId="34" priority="5" operator="containsText" text="Not assessable"/>
    <x:cfRule type="containsText" dxfId="35" priority="6" operator="containsText" text="Niet beoordeelbaar"/>
    <x:cfRule type="containsText" dxfId="36" priority="7" operator="containsText" text="Sufficiently assured"/>
    <x:cfRule type="containsText" dxfId="37" priority="8" operator="containsText" text="Voldoende geborgd"/>
    <x:cfRule type="containsText" dxfId="38" priority="9" operator="containsText" text="Unknown or falsely assumed"/>
    <x:cfRule type="containsText" dxfId="39" priority="10" operator="containsText" text="Onbekend of ten onrechte verondersteld"/>
  </x:conditionalFormatting>
  <x:dataValidations count="2">
    <x:dataValidation type="list" sqref="C4:C16">
      <x:formula1>"Integrity,Provenance,Authority,Understandability,Resilience"</x:formula1>
    </x:dataValidation>
    <x:dataValidation type="list" sqref="H4:H16">
      <x:formula1>"Yes,No,Partial,Not applicable"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4" hidden="0" customWidth="1"/>
    <x:col min="3" max="3" width="36" hidden="0" customWidth="1"/>
    <x:col min="4" max="4" width="40" hidden="0" customWidth="1"/>
    <x:col min="5" max="5" width="18" hidden="0" customWidth="1"/>
    <x:col min="6" max="6" width="46" hidden="0" customWidth="1"/>
  </x:cols>
  <x:sheetData>
    <x:row r="1" ht="31" customHeight="1">
      <x:c r="A1" s="24" t="str">
        <x:v>05 · Consequence Assessment</x:v>
      </x:c>
      <x:c r="B1" s="24"/>
      <x:c r="C1" s="24"/>
      <x:c r="D1" s="24"/>
      <x:c r="E1" s="24"/>
      <x:c r="F1" s="24"/>
    </x:row>
    <x:row r="2" ht="30" customHeight="1">
      <x:c r="A2" s="27" t="str">
        <x:v>Select a provisional profile from potential consequence; do not treat profiles as maturity levels.</x:v>
      </x:c>
      <x:c r="B2" s="27"/>
      <x:c r="C2" s="27"/>
      <x:c r="D2" s="27"/>
      <x:c r="E2" s="27"/>
      <x:c r="F2" s="27"/>
    </x:row>
    <x:row r="3" ht="38" customHeight="1">
      <x:c r="A3" s="31" t="str">
        <x:v>Dimension</x:v>
      </x:c>
      <x:c r="B3" s="31" t="str">
        <x:v>Basic — typical</x:v>
      </x:c>
      <x:c r="C3" s="31" t="str">
        <x:v>Enhanced — typical</x:v>
      </x:c>
      <x:c r="D3" s="31" t="str">
        <x:v>Critical — typical</x:v>
      </x:c>
      <x:c r="E3" s="31" t="str">
        <x:v>Assessment</x:v>
      </x:c>
      <x:c r="F3" s="31" t="str">
        <x:v>Rationale / evidence</x:v>
      </x:c>
    </x:row>
    <x:row r="4" ht="27" customHeight="1">
      <x:c r="A4" s="34" t="str">
        <x:v>Impact on people</x:v>
      </x:c>
      <x:c r="B4" s="34" t="str">
        <x:v>Limited inconvenience</x:v>
      </x:c>
      <x:c r="C4" s="34" t="str">
        <x:v>Material service or financial effect</x:v>
      </x:c>
      <x:c r="D4" s="34" t="str">
        <x:v>Serious rights, safety or legal effect</x:v>
      </x:c>
      <x:c r="E4" s="34" t="str">
        <x:v>Critical</x:v>
      </x:c>
      <x:c r="F4" s="34" t="str">
        <x:v>Permit decision can materially affect legal rights</x:v>
      </x:c>
    </x:row>
    <x:row r="5" ht="27" customHeight="1">
      <x:c r="A5" s="35" t="str">
        <x:v>Reversibility</x:v>
      </x:c>
      <x:c r="B5" s="35" t="str">
        <x:v>Easy and timely correction</x:v>
      </x:c>
      <x:c r="C5" s="35" t="str">
        <x:v>Correction costly or delayed</x:v>
      </x:c>
      <x:c r="D5" s="35" t="str">
        <x:v>Hard to reverse or remedy</x:v>
      </x:c>
      <x:c r="E5" s="35" t="str">
        <x:v>Enhanced</x:v>
      </x:c>
      <x:c r="F5" s="35" t="str">
        <x:v>Appeal is available but delay is material</x:v>
      </x:c>
    </x:row>
    <x:row r="6" ht="27" customHeight="1">
      <x:c r="A6" s="35" t="str">
        <x:v>Scale / duration</x:v>
      </x:c>
      <x:c r="B6" s="35" t="str">
        <x:v>Small and short-lived</x:v>
      </x:c>
      <x:c r="C6" s="35" t="str">
        <x:v>Multiple cases or sustained effect</x:v>
      </x:c>
      <x:c r="D6" s="35" t="str">
        <x:v>Systemic, large-scale or long-lasting</x:v>
      </x:c>
      <x:c r="E6" s="35" t="str">
        <x:v>Enhanced</x:v>
      </x:c>
      <x:c r="F6" s="35" t="str">
        <x:v>Shared workflow affects several case teams</x:v>
      </x:c>
    </x:row>
    <x:row r="7" ht="27" customHeight="1">
      <x:c r="A7" s="35" t="str">
        <x:v>Legal / public effect</x:v>
      </x:c>
      <x:c r="B7" s="35" t="str">
        <x:v>No formal effect</x:v>
      </x:c>
      <x:c r="C7" s="35" t="str">
        <x:v>Material accountability or policy effect</x:v>
      </x:c>
      <x:c r="D7" s="35" t="str">
        <x:v>Direct legal effect or statutory deadline</x:v>
      </x:c>
      <x:c r="E7" s="35" t="str">
        <x:v>Critical</x:v>
      </x:c>
      <x:c r="F7" s="35" t="str">
        <x:v>Decision creates legal rights and obligations</x:v>
      </x:c>
    </x:row>
    <x:row r="8" ht="27" customHeight="1">
      <x:c r="A8" s="35" t="str">
        <x:v>Dependency concentration</x:v>
      </x:c>
      <x:c r="B8" s="35" t="str">
        <x:v>Several substitutes</x:v>
      </x:c>
      <x:c r="C8" s="35" t="str">
        <x:v>Some concentrated expertise or supplier reliance</x:v>
      </x:c>
      <x:c r="D8" s="35" t="str">
        <x:v>Single point of knowledge or platform failure</x:v>
      </x:c>
      <x:c r="E8" s="35" t="str">
        <x:v>Critical</x:v>
      </x:c>
      <x:c r="F8" s="35" t="str">
        <x:v>Exception logic concentrated in one expert</x:v>
      </x:c>
    </x:row>
    <x:row r="9" ht="40" customHeight="1">
      <x:c r="A9" s="35" t="str">
        <x:v>Provisional profile</x:v>
      </x:c>
      <x:c r="B9" s="35" t="str">
        <x:v>Use the highest material consequence unless a documented rationale supports otherwise</x:v>
      </x:c>
      <x:c r="C9" s="35"/>
      <x:c r="D9" s="35"/>
      <x:c r="E9" s="35" t="str">
        <x:v>Critical</x:v>
      </x:c>
      <x:c r="F9" s="35" t="str">
        <x:v>Decision D-001</x:v>
      </x:c>
    </x:row>
  </x:sheetData>
  <x:mergeCells>
    <x:mergeCell ref="A1:F1"/>
    <x:mergeCell ref="A2:F2"/>
  </x:mergeCells>
  <x:conditionalFormatting sqref="A4:F16">
    <x:cfRule type="containsText" dxfId="40" priority="1" operator="containsText" text="Critical"/>
    <x:cfRule type="containsText" dxfId="41" priority="2" operator="containsText" text="Kritiek"/>
    <x:cfRule type="containsText" dxfId="42" priority="3" operator="containsText" text="Insufficiently assured"/>
    <x:cfRule type="containsText" dxfId="43" priority="4" operator="containsText" text="Onvoldoende geborgd"/>
    <x:cfRule type="containsText" dxfId="44" priority="5" operator="containsText" text="Not assessable"/>
    <x:cfRule type="containsText" dxfId="45" priority="6" operator="containsText" text="Niet beoordeelbaar"/>
    <x:cfRule type="containsText" dxfId="46" priority="7" operator="containsText" text="Sufficiently assured"/>
    <x:cfRule type="containsText" dxfId="47" priority="8" operator="containsText" text="Voldoende geborgd"/>
    <x:cfRule type="containsText" dxfId="48" priority="9" operator="containsText" text="Unknown or falsely assumed"/>
    <x:cfRule type="containsText" dxfId="49" priority="10" operator="containsText" text="Onbekend of ten onrechte verondersteld"/>
  </x:conditionalFormatting>
  <x:dataValidations count="1">
    <x:dataValidation type="list" sqref="E4:E16">
      <x:formula1>"Basic,Enhanced,Critical"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27" hidden="0" customWidth="1"/>
    <x:col min="4" max="4" width="18" hidden="0" customWidth="1"/>
    <x:col min="5" max="5" width="30" hidden="0" customWidth="1"/>
    <x:col min="6" max="6" width="42" hidden="0" customWidth="1"/>
    <x:col min="7" max="7" width="32" hidden="0" customWidth="1"/>
    <x:col min="8" max="8" width="26" hidden="0" customWidth="1"/>
    <x:col min="9" max="9" width="35" hidden="0" customWidth="1"/>
    <x:col min="10" max="10" width="28" hidden="0" customWidth="1"/>
    <x:col min="11" max="11" width="24" hidden="0" customWidth="1"/>
  </x:cols>
  <x:sheetData>
    <x:row r="1" ht="31" customHeight="1">
      <x:c r="A1" s="24" t="str">
        <x:v>06 · Decision Register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 ht="30" customHeight="1">
      <x:c r="A2" s="27" t="str">
        <x:v>Keep material scoping, method, module, reliance and acceptance decisions traceable.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</x:row>
    <x:row r="3" ht="38" customHeight="1">
      <x:c r="A3" s="31" t="str">
        <x:v>Decision ID</x:v>
      </x:c>
      <x:c r="B3" s="31" t="str">
        <x:v>Date</x:v>
      </x:c>
      <x:c r="C3" s="31" t="str">
        <x:v>Subject</x:v>
      </x:c>
      <x:c r="D3" s="31" t="str">
        <x:v>Status</x:v>
      </x:c>
      <x:c r="E3" s="31" t="str">
        <x:v>Decision</x:v>
      </x:c>
      <x:c r="F3" s="31" t="str">
        <x:v>Rationale</x:v>
      </x:c>
      <x:c r="G3" s="31" t="str">
        <x:v>Alternatives</x:v>
      </x:c>
      <x:c r="H3" s="31" t="str">
        <x:v>Evidence / link</x:v>
      </x:c>
      <x:c r="I3" s="31" t="str">
        <x:v>Module decision</x:v>
      </x:c>
      <x:c r="J3" s="31" t="str">
        <x:v>Impact</x:v>
      </x:c>
      <x:c r="K3" s="31" t="str">
        <x:v>Review / expiry</x:v>
      </x:c>
    </x:row>
    <x:row r="4" ht="53" customHeight="1">
      <x:c r="A4" s="34" t="str">
        <x:v>D-001</x:v>
      </x:c>
      <x:c r="B4" s="36" t="n">
        <x:v>46251</x:v>
      </x:c>
      <x:c r="C4" s="34" t="str">
        <x:v>Pilot consequence profile</x:v>
      </x:c>
      <x:c r="D4" s="34" t="str">
        <x:v>Accepted</x:v>
      </x:c>
      <x:c r="E4" s="34" t="str">
        <x:v>Critical provisional profile</x:v>
      </x:c>
      <x:c r="F4" s="34" t="str">
        <x:v>Legal effect, citizen consequence and concentrated expert dependency</x:v>
      </x:c>
      <x:c r="G4" s="34" t="str">
        <x:v>Enhanced profile</x:v>
      </x:c>
      <x:c r="H4" s="34" t="str">
        <x:v>Consequence Assessment</x:v>
      </x:c>
      <x:c r="I4" s="34" t="str">
        <x:v>No module — trigger absent</x:v>
      </x:c>
      <x:c r="J4" s="34" t="str">
        <x:v>Requires reconstruction test</x:v>
      </x:c>
      <x:c r="K4" s="34" t="str">
        <x:v>Pilot close</x:v>
      </x:c>
    </x:row>
    <x:row r="5" ht="53" customHeight="1">
      <x:c r="A5" s="35" t="str">
        <x:v>D-002</x:v>
      </x:c>
      <x:c r="B5" s="37" t="n">
        <x:v>46252</x:v>
      </x:c>
      <x:c r="C5" s="35" t="str">
        <x:v>Provenance module</x:v>
      </x:c>
      <x:c r="D5" s="35" t="str">
        <x:v>Provisional</x:v>
      </x:c>
      <x:c r="E5" s="35" t="str">
        <x:v>Use reference mapping module for export metadata</x:v>
      </x:c>
      <x:c r="F5" s="35" t="str">
        <x:v>Supplier migration creates a material provenance trigger</x:v>
      </x:c>
      <x:c r="G5" s="35" t="str">
        <x:v>Manual review only</x:v>
      </x:c>
      <x:c r="H5" s="35" t="str">
        <x:v>Risk Driver Register</x:v>
      </x:c>
      <x:c r="I5" s="35" t="str">
        <x:v>Module used</x:v>
      </x:c>
      <x:c r="J5" s="35" t="str">
        <x:v>Specialist depth without changing core method</x:v>
      </x:c>
      <x:c r="K5" s="35" t="str">
        <x:v>After module output</x:v>
      </x:c>
    </x:row>
  </x:sheetData>
  <x:mergeCells>
    <x:mergeCell ref="A1:K1"/>
    <x:mergeCell ref="A2:K2"/>
  </x:mergeCells>
  <x:conditionalFormatting sqref="A4:K16">
    <x:cfRule type="containsText" dxfId="50" priority="1" operator="containsText" text="Critical"/>
    <x:cfRule type="containsText" dxfId="51" priority="2" operator="containsText" text="Kritiek"/>
    <x:cfRule type="containsText" dxfId="52" priority="3" operator="containsText" text="Insufficiently assured"/>
    <x:cfRule type="containsText" dxfId="53" priority="4" operator="containsText" text="Onvoldoende geborgd"/>
    <x:cfRule type="containsText" dxfId="54" priority="5" operator="containsText" text="Not assessable"/>
    <x:cfRule type="containsText" dxfId="55" priority="6" operator="containsText" text="Niet beoordeelbaar"/>
    <x:cfRule type="containsText" dxfId="56" priority="7" operator="containsText" text="Sufficiently assured"/>
    <x:cfRule type="containsText" dxfId="57" priority="8" operator="containsText" text="Voldoende geborgd"/>
    <x:cfRule type="containsText" dxfId="58" priority="9" operator="containsText" text="Unknown or falsely assumed"/>
    <x:cfRule type="containsText" dxfId="59" priority="10" operator="containsText" text="Onbekend of ten onrechte verondersteld"/>
  </x:conditionalFormatting>
  <x:dataValidations count="2">
    <x:dataValidation type="list" sqref="D4:D16">
      <x:formula1>"Accepted,Provisional,Deferred,Rejected,Superseded"</x:formula1>
    </x:dataValidation>
    <x:dataValidation type="list" sqref="I4:I16">
      <x:formula1>"No module — trigger absent,No module — trigger addressed otherwise,Module used"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2" hidden="0" customWidth="1"/>
    <x:col min="3" max="3" width="40" hidden="0" customWidth="1"/>
    <x:col min="4" max="4" width="22" hidden="0" customWidth="1"/>
    <x:col min="5" max="5" width="24" hidden="0" customWidth="1"/>
    <x:col min="6" max="6" width="20" hidden="0" customWidth="1"/>
    <x:col min="7" max="7" width="40" hidden="0" customWidth="1"/>
    <x:col min="8" max="8" width="38" hidden="0" customWidth="1"/>
    <x:col min="9" max="9" width="42" hidden="0" customWidth="1"/>
    <x:col min="10" max="10" width="30" hidden="0" customWidth="1"/>
    <x:col min="11" max="11" width="22" hidden="0" customWidth="1"/>
  </x:cols>
  <x:sheetData>
    <x:row r="1" ht="31" customHeight="1">
      <x:c r="A1" s="24" t="str">
        <x:v>07 · Evidence Register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 ht="30" customHeight="1">
      <x:c r="A2" s="27" t="str">
        <x:v>Start from the claim. Record sufficiency, provenance, limitations and correlation — not only document names.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</x:row>
    <x:row r="3" ht="38" customHeight="1">
      <x:c r="A3" s="31" t="str">
        <x:v>Evidence ID</x:v>
      </x:c>
      <x:c r="B3" s="31" t="str">
        <x:v>Claim addressed</x:v>
      </x:c>
      <x:c r="C3" s="31" t="str">
        <x:v>Evidence item</x:v>
      </x:c>
      <x:c r="D3" s="31" t="str">
        <x:v>Property</x:v>
      </x:c>
      <x:c r="E3" s="31" t="str">
        <x:v>Knowledge type</x:v>
      </x:c>
      <x:c r="F3" s="31" t="str">
        <x:v>Consequence profile</x:v>
      </x:c>
      <x:c r="G3" s="31" t="str">
        <x:v>Verification / coverage</x:v>
      </x:c>
      <x:c r="H3" s="31" t="str">
        <x:v>Correlation / common source</x:v>
      </x:c>
      <x:c r="I3" s="31" t="str">
        <x:v>Limitation / uncertainty</x:v>
      </x:c>
      <x:c r="J3" s="31" t="str">
        <x:v>Repository link / ID</x:v>
      </x:c>
      <x:c r="K3" s="31" t="str">
        <x:v>Owner</x:v>
      </x:c>
    </x:row>
    <x:row r="4" ht="40" customHeight="1">
      <x:c r="A4" s="34" t="str">
        <x:v>EV-001</x:v>
      </x:c>
      <x:c r="B4" s="34" t="str">
        <x:v>Applicable legal sources are current and used in sampled decisions</x:v>
      </x:c>
      <x:c r="C4" s="34" t="str">
        <x:v>Authoritative source register plus sample trace</x:v>
      </x:c>
      <x:c r="D4" s="34" t="str">
        <x:v>Provenance</x:v>
      </x:c>
      <x:c r="E4" s="34" t="str">
        <x:v>Source Knowledge</x:v>
      </x:c>
      <x:c r="F4" s="34" t="str">
        <x:v>Critical</x:v>
      </x:c>
      <x:c r="G4" s="34" t="str">
        <x:v>Trace five cases to authoritative versions; confirm currency</x:v>
      </x:c>
      <x:c r="H4" s="34" t="str">
        <x:v>Case checklists derive from the same source register and are not independent</x:v>
      </x:c>
      <x:c r="I4" s="34" t="str">
        <x:v>Does not prove interpretation quality</x:v>
      </x:c>
      <x:c r="J4" s="34" t="str">
        <x:v>records://legal-source-register</x:v>
      </x:c>
      <x:c r="K4" s="34" t="str">
        <x:v>Legal lead</x:v>
      </x:c>
    </x:row>
    <x:row r="5" ht="40" customHeight="1">
      <x:c r="A5" s="35" t="str">
        <x:v>EV-002</x:v>
      </x:c>
      <x:c r="B5" s="35" t="str">
        <x:v>AI-assisted summaries preserve material facts and cite sources</x:v>
      </x:c>
      <x:c r="C5" s="35" t="str">
        <x:v>Sampled source-to-summary comparison</x:v>
      </x:c>
      <x:c r="D5" s="35" t="str">
        <x:v>Integrity</x:v>
      </x:c>
      <x:c r="E5" s="35" t="str">
        <x:v>Generated Knowledge</x:v>
      </x:c>
      <x:c r="F5" s="35" t="str">
        <x:v>Critical</x:v>
      </x:c>
      <x:c r="G5" s="35" t="str">
        <x:v>Stratified sample of 20 cases; second reviewer on exceptions</x:v>
      </x:c>
      <x:c r="H5" s="35" t="str">
        <x:v>All summaries use the same model version and prompt</x:v>
      </x:c>
      <x:c r="I5" s="35" t="str">
        <x:v>Rare-case performance not yet tested</x:v>
      </x:c>
      <x:c r="J5" s="35" t="str">
        <x:v>assurance://sample-2026-08</x:v>
      </x:c>
      <x:c r="K5" s="35" t="str">
        <x:v>Assessor lead</x:v>
      </x:c>
    </x:row>
    <x:row r="6" ht="40" customHeight="1">
      <x:c r="A6" s="35" t="str">
        <x:v>EV-003</x:v>
      </x:c>
      <x:c r="B6" s="35" t="str">
        <x:v>A successor can apply exception logic within the KRO</x:v>
      </x:c>
      <x:c r="C6" s="35" t="str">
        <x:v>Observed reconstruction test</x:v>
      </x:c>
      <x:c r="D6" s="35" t="str">
        <x:v>Resilience</x:v>
      </x:c>
      <x:c r="E6" s="35" t="str">
        <x:v>Craft Knowledge</x:v>
      </x:c>
      <x:c r="F6" s="35" t="str">
        <x:v>Critical</x:v>
      </x:c>
      <x:c r="G6" s="35" t="str">
        <x:v>Independent observer; KCR-only inputs; capability criterion applied</x:v>
      </x:c>
      <x:c r="H6" s="35" t="str">
        <x:v>Not independent from the training material used by successor</x:v>
      </x:c>
      <x:c r="I6" s="35" t="str">
        <x:v>One scenario only</x:v>
      </x:c>
      <x:c r="J6" s="35" t="str">
        <x:v>test://RT-001</x:v>
      </x:c>
      <x:c r="K6" s="35" t="str">
        <x:v>Process owner</x:v>
      </x:c>
    </x:row>
  </x:sheetData>
  <x:mergeCells>
    <x:mergeCell ref="A1:K1"/>
    <x:mergeCell ref="A2:K2"/>
  </x:mergeCells>
  <x:conditionalFormatting sqref="A4:K16">
    <x:cfRule type="containsText" dxfId="60" priority="1" operator="containsText" text="Critical"/>
    <x:cfRule type="containsText" dxfId="61" priority="2" operator="containsText" text="Kritiek"/>
    <x:cfRule type="containsText" dxfId="62" priority="3" operator="containsText" text="Insufficiently assured"/>
    <x:cfRule type="containsText" dxfId="63" priority="4" operator="containsText" text="Onvoldoende geborgd"/>
    <x:cfRule type="containsText" dxfId="64" priority="5" operator="containsText" text="Not assessable"/>
    <x:cfRule type="containsText" dxfId="65" priority="6" operator="containsText" text="Niet beoordeelbaar"/>
    <x:cfRule type="containsText" dxfId="66" priority="7" operator="containsText" text="Sufficiently assured"/>
    <x:cfRule type="containsText" dxfId="67" priority="8" operator="containsText" text="Voldoende geborgd"/>
    <x:cfRule type="containsText" dxfId="68" priority="9" operator="containsText" text="Unknown or falsely assumed"/>
    <x:cfRule type="containsText" dxfId="69" priority="10" operator="containsText" text="Onbekend of ten onrechte verondersteld"/>
  </x:conditionalFormatting>
  <x:dataValidations count="3">
    <x:dataValidation type="list" sqref="D4:D16">
      <x:formula1>"Integrity,Provenance,Authority,Understandability,Resilience"</x:formula1>
    </x:dataValidation>
    <x:dataValidation type="list" sqref="E4:E16">
      <x:formula1>"Source Knowledge,Craft Knowledge,Generated Knowledge"</x:formula1>
    </x:dataValidation>
    <x:dataValidation type="list" sqref="F4:F16">
      <x:formula1>"Basic,Enhanced,Critical"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4" hidden="0" customWidth="1"/>
    <x:col min="4" max="4" width="44" hidden="0" customWidth="1"/>
    <x:col min="5" max="5" width="30" hidden="0" customWidth="1"/>
    <x:col min="6" max="6" width="40" hidden="0" customWidth="1"/>
    <x:col min="7" max="7" width="34" hidden="0" customWidth="1"/>
    <x:col min="8" max="8" width="25" hidden="0" customWidth="1"/>
    <x:col min="9" max="9" width="38" hidden="0" customWidth="1"/>
    <x:col min="10" max="10" width="34" hidden="0" customWidth="1"/>
  </x:cols>
  <x:sheetData>
    <x:row r="1" ht="31" customHeight="1">
      <x:c r="A1" s="24" t="str">
        <x:v>08 · Artisanal Case File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Preserve one traceable line from authoritative sources and professional reasoning to transformations, authority and result.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Case ID</x:v>
      </x:c>
      <x:c r="B3" s="31" t="str">
        <x:v>Purpose / use</x:v>
      </x:c>
      <x:c r="C3" s="31" t="str">
        <x:v>Source references</x:v>
      </x:c>
      <x:c r="D3" s="31" t="str">
        <x:v>Craft rationale / exceptions</x:v>
      </x:c>
      <x:c r="E3" s="31" t="str">
        <x:v>Generated artefacts</x:v>
      </x:c>
      <x:c r="F3" s="31" t="str">
        <x:v>Transformations / provenance</x:v>
      </x:c>
      <x:c r="G3" s="31" t="str">
        <x:v>Validation / challenge</x:v>
      </x:c>
      <x:c r="H3" s="31" t="str">
        <x:v>Authority</x:v>
      </x:c>
      <x:c r="I3" s="31" t="str">
        <x:v>Final decision / downstream use</x:v>
      </x:c>
      <x:c r="J3" s="31" t="str">
        <x:v>Limitations</x:v>
      </x:c>
    </x:row>
    <x:row r="4" ht="40" customHeight="1">
      <x:c r="A4" s="34" t="str">
        <x:v>CASE-001</x:v>
      </x:c>
      <x:c r="B4" s="34" t="str">
        <x:v>Representative permit-decision sample</x:v>
      </x:c>
      <x:c r="C4" s="34" t="str">
        <x:v>Planning law; municipal rules; case evidence</x:v>
      </x:c>
      <x:c r="D4" s="34" t="str">
        <x:v>Urgent safety work justified an accelerated route within the legal boundary</x:v>
      </x:c>
      <x:c r="E4" s="34" t="str">
        <x:v>AI-assisted draft summary</x:v>
      </x:c>
      <x:c r="F4" s="34" t="str">
        <x:v>Case evidence → AI summary → reviewer edits → signed decision</x:v>
      </x:c>
      <x:c r="G4" s="34" t="str">
        <x:v>Senior reviewer traced all material facts and challenged one unsupported statement</x:v>
      </x:c>
      <x:c r="H4" s="34" t="str">
        <x:v>Process owner under authority matrix</x:v>
      </x:c>
      <x:c r="I4" s="34" t="str">
        <x:v>Permit granted with condition; may be relied on in enforcement</x:v>
      </x:c>
      <x:c r="J4" s="34" t="str">
        <x:v>Precedent register incomplete; model edge cases not tested</x:v>
      </x:c>
    </x:row>
  </x:sheetData>
  <x:mergeCells>
    <x:mergeCell ref="A1:J1"/>
    <x:mergeCell ref="A2:J2"/>
  </x:mergeCells>
  <x:conditionalFormatting sqref="A4:J16">
    <x:cfRule type="containsText" dxfId="70" priority="1" operator="containsText" text="Critical"/>
    <x:cfRule type="containsText" dxfId="71" priority="2" operator="containsText" text="Kritiek"/>
    <x:cfRule type="containsText" dxfId="72" priority="3" operator="containsText" text="Insufficiently assured"/>
    <x:cfRule type="containsText" dxfId="73" priority="4" operator="containsText" text="Onvoldoende geborgd"/>
    <x:cfRule type="containsText" dxfId="74" priority="5" operator="containsText" text="Not assessable"/>
    <x:cfRule type="containsText" dxfId="75" priority="6" operator="containsText" text="Niet beoordeelbaar"/>
    <x:cfRule type="containsText" dxfId="76" priority="7" operator="containsText" text="Sufficiently assured"/>
    <x:cfRule type="containsText" dxfId="77" priority="8" operator="containsText" text="Voldoende geborgd"/>
    <x:cfRule type="containsText" dxfId="78" priority="9" operator="containsText" text="Unknown or falsely assumed"/>
    <x:cfRule type="containsText" dxfId="79" priority="10" operator="containsText" text="Onbekend of ten onrechte verondersteld"/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4" hidden="0" customWidth="1"/>
    <x:col min="3" max="3" width="42" hidden="0" customWidth="1"/>
    <x:col min="4" max="4" width="35" hidden="0" customWidth="1"/>
    <x:col min="5" max="5" width="43" hidden="0" customWidth="1"/>
    <x:col min="6" max="6" width="38" hidden="0" customWidth="1"/>
  </x:cols>
  <x:sheetData>
    <x:row r="1" ht="31" customHeight="1">
      <x:c r="A1" s="24" t="str">
        <x:v>09 · One-Page Knowledge Assurance Profile</x:v>
      </x:c>
      <x:c r="B1" s="24"/>
      <x:c r="C1" s="24"/>
      <x:c r="D1" s="24"/>
      <x:c r="E1" s="24"/>
      <x:c r="F1" s="24"/>
    </x:row>
    <x:row r="2" ht="30" customHeight="1">
      <x:c r="A2" s="27" t="str">
        <x:v>Six visible fields communicate the decision; linked records preserve the evidence and challenge trail.</x:v>
      </x:c>
      <x:c r="B2" s="27"/>
      <x:c r="C2" s="27"/>
      <x:c r="D2" s="27"/>
      <x:c r="E2" s="27"/>
      <x:c r="F2" s="27"/>
    </x:row>
    <x:row r="3" ht="38" customHeight="1">
      <x:c r="A3" s="31" t="str">
        <x:v>Property</x:v>
      </x:c>
      <x:c r="B3" s="31" t="str">
        <x:v>Property outcome</x:v>
      </x:c>
      <x:c r="C3" s="31" t="str">
        <x:v>Key evidence / linked record</x:v>
      </x:c>
      <x:c r="D3" s="31" t="str">
        <x:v>Awareness state</x:v>
      </x:c>
      <x:c r="E3" s="31" t="str">
        <x:v>Material limitation</x:v>
      </x:c>
      <x:c r="F3" s="31" t="str">
        <x:v>Required action</x:v>
      </x:c>
    </x:row>
    <x:row r="4" ht="27" customHeight="1">
      <x:c r="A4" s="34" t="str">
        <x:v>Integrity</x:v>
      </x:c>
      <x:c r="B4" s="34" t="str">
        <x:v>Sufficiently assured with limitations</x:v>
      </x:c>
      <x:c r="C4" s="34" t="str">
        <x:v>EV-002 · source-to-summary sample</x:v>
      </x:c>
      <x:c r="D4" s="34" t="str">
        <x:v>Known but incompletely evidenced</x:v>
      </x:c>
      <x:c r="E4" s="34" t="str">
        <x:v>Rare-case and model-change coverage limited</x:v>
      </x:c>
      <x:c r="F4" s="34" t="str">
        <x:v>Add adverse-case sample and change trigger</x:v>
      </x:c>
    </x:row>
    <x:row r="5" ht="27" customHeight="1">
      <x:c r="A5" s="35" t="str">
        <x:v>Provenance</x:v>
      </x:c>
      <x:c r="B5" s="35" t="str">
        <x:v>Sufficiently assured</x:v>
      </x:c>
      <x:c r="C5" s="35" t="str">
        <x:v>EV-001 · source trace; CASE-001</x:v>
      </x:c>
      <x:c r="D5" s="35" t="str">
        <x:v>Known and evidenced</x:v>
      </x:c>
      <x:c r="E5" s="35"/>
      <x:c r="F5" s="35" t="str">
        <x:v>Maintain source/version links</x:v>
      </x:c>
    </x:row>
    <x:row r="6" ht="27" customHeight="1">
      <x:c r="A6" s="35" t="str">
        <x:v>Authority</x:v>
      </x:c>
      <x:c r="B6" s="35" t="str">
        <x:v>Sufficiently assured</x:v>
      </x:c>
      <x:c r="C6" s="35" t="str">
        <x:v>Authority Matrix · formal acceptance</x:v>
      </x:c>
      <x:c r="D6" s="35" t="str">
        <x:v>Known and evidenced</x:v>
      </x:c>
      <x:c r="E6" s="35"/>
      <x:c r="F6" s="35" t="str">
        <x:v>Reconfirm after role change</x:v>
      </x:c>
    </x:row>
    <x:row r="7" ht="27" customHeight="1">
      <x:c r="A7" s="35" t="str">
        <x:v>Understandability</x:v>
      </x:c>
      <x:c r="B7" s="35" t="str">
        <x:v>Insufficiently assured</x:v>
      </x:c>
      <x:c r="C7" s="35" t="str">
        <x:v>Interview INT-001; successor walkthrough</x:v>
      </x:c>
      <x:c r="D7" s="35" t="str">
        <x:v>Known but incompletely evidenced</x:v>
      </x:c>
      <x:c r="E7" s="35" t="str">
        <x:v>Exception rationale concentrated in one expert</x:v>
      </x:c>
      <x:c r="F7" s="35" t="str">
        <x:v>Targeted capture and successor test</x:v>
      </x:c>
    </x:row>
    <x:row r="8" ht="27" customHeight="1">
      <x:c r="A8" s="35" t="str">
        <x:v>Resilience</x:v>
      </x:c>
      <x:c r="B8" s="35" t="str">
        <x:v>Not assessable</x:v>
      </x:c>
      <x:c r="C8" s="35" t="str">
        <x:v>RT-001 plan; KCR checklist</x:v>
      </x:c>
      <x:c r="D8" s="35" t="str">
        <x:v>Unknown or falsely assumed</x:v>
      </x:c>
      <x:c r="E8" s="35" t="str">
        <x:v>No completed reconstruction test or verified export</x:v>
      </x:c>
      <x:c r="F8" s="35" t="str">
        <x:v>Complete RT-001 before reliance</x:v>
      </x:c>
    </x:row>
    <x:row r="9" ht="27" customHeight="1">
      <x:c r="A9" s="35"/>
      <x:c r="B9" s="35"/>
      <x:c r="C9" s="35"/>
      <x:c r="D9" s="35"/>
      <x:c r="E9" s="35"/>
      <x:c r="F9" s="35"/>
    </x:row>
    <x:row r="10" ht="34" customHeight="1">
      <x:c r="A10" s="40" t="str">
        <x:v>Assessment metadata</x:v>
      </x:c>
      <x:c r="B10" s="40" t="str">
        <x:v>Value</x:v>
      </x:c>
      <x:c r="C10" s="40" t="str">
        <x:v>Linked record</x:v>
      </x:c>
      <x:c r="D10" s="40" t="str">
        <x:v>Decision / limitation</x:v>
      </x:c>
      <x:c r="E10" s="40" t="str">
        <x:v>Accountable role</x:v>
      </x:c>
      <x:c r="F10" s="40" t="str">
        <x:v>Validity / action</x:v>
      </x:c>
    </x:row>
    <x:row r="11" ht="40" customHeight="1">
      <x:c r="A11" s="35" t="str">
        <x:v>Object and intended use</x:v>
      </x:c>
      <x:c r="B11" s="35" t="str">
        <x:v>Municipal permit decision process; issue lawful decisions</x:v>
      </x:c>
      <x:c r="C11" s="35" t="str">
        <x:v>Scope S-001</x:v>
      </x:c>
      <x:c r="D11" s="35" t="str">
        <x:v>Bounded to current process and sample period</x:v>
      </x:c>
      <x:c r="E11" s="35" t="str">
        <x:v>Process owner</x:v>
      </x:c>
      <x:c r="F11" s="35" t="str">
        <x:v>Reopen after material dependency change</x:v>
      </x:c>
    </x:row>
    <x:row r="12" ht="27" customHeight="1">
      <x:c r="A12" s="35" t="str">
        <x:v>Profile and awareness</x:v>
      </x:c>
      <x:c r="B12" s="35" t="str">
        <x:v>Critical; state 3 present</x:v>
      </x:c>
      <x:c r="C12" s="35" t="str">
        <x:v>Consequence Assessment</x:v>
      </x:c>
      <x:c r="D12" s="35" t="str">
        <x:v>State 3 relates to supplier continuity</x:v>
      </x:c>
      <x:c r="E12" s="35" t="str">
        <x:v>Assessor lead</x:v>
      </x:c>
      <x:c r="F12" s="35" t="str">
        <x:v>Resolve before final reliance</x:v>
      </x:c>
    </x:row>
    <x:row r="13" ht="27" customHeight="1">
      <x:c r="A13" s="35" t="str">
        <x:v>Overall reliance outcome</x:v>
      </x:c>
      <x:c r="B13" s="35" t="str">
        <x:v>Insufficiently assured</x:v>
      </x:c>
      <x:c r="C13" s="35" t="str">
        <x:v>Decision D-004</x:v>
      </x:c>
      <x:c r="D13" s="35" t="str">
        <x:v>Reliance withheld for continuity claim</x:v>
      </x:c>
      <x:c r="E13" s="35" t="str">
        <x:v>Director</x:v>
      </x:c>
      <x:c r="F13" s="35" t="str">
        <x:v>Reassess after RT-001</x:v>
      </x:c>
    </x:row>
    <x:row r="14" ht="40" customHeight="1">
      <x:c r="A14" s="35" t="str">
        <x:v>Evidence basis and limitations</x:v>
      </x:c>
      <x:c r="B14" s="35" t="str">
        <x:v>EV-001 to EV-003; CASE-001</x:v>
      </x:c>
      <x:c r="C14" s="35" t="str">
        <x:v>Evidence Register</x:v>
      </x:c>
      <x:c r="D14" s="35" t="str">
        <x:v>Common-source and rare-case limitations recorded</x:v>
      </x:c>
      <x:c r="E14" s="35" t="str">
        <x:v>Assessor lead</x:v>
      </x:c>
      <x:c r="F14" s="35" t="str">
        <x:v>Valid through 2026-11-30</x:v>
      </x:c>
    </x:row>
    <x:row r="15" ht="40" customHeight="1">
      <x:c r="A15" s="35" t="str">
        <x:v>Accountable authority and acceptance</x:v>
      </x:c>
      <x:c r="B15" s="35" t="str">
        <x:v>Head of Legal; accepted with action</x:v>
      </x:c>
      <x:c r="C15" s="35" t="str">
        <x:v>Authority Matrix</x:v>
      </x:c>
      <x:c r="D15" s="35" t="str">
        <x:v>Access, challenge and escalation mandate confirmed</x:v>
      </x:c>
      <x:c r="E15" s="35" t="str">
        <x:v>Head of Legal</x:v>
      </x:c>
      <x:c r="F15" s="35" t="str">
        <x:v>Formal acceptance 2026-08-31</x:v>
      </x:c>
    </x:row>
    <x:row r="16" ht="40" customHeight="1">
      <x:c r="A16" s="35" t="str">
        <x:v>Module decision and priority action</x:v>
      </x:c>
      <x:c r="B16" s="35" t="str">
        <x:v>Reference module used for export metadata; run reconstruction test</x:v>
      </x:c>
      <x:c r="C16" s="35" t="str">
        <x:v>D-002; A-001</x:v>
      </x:c>
      <x:c r="D16" s="35" t="str">
        <x:v>Module output does not replace core evidence</x:v>
      </x:c>
      <x:c r="E16" s="35" t="str">
        <x:v>IT owner</x:v>
      </x:c>
      <x:c r="F16" s="35" t="str">
        <x:v>Due 2026-09-15</x:v>
      </x:c>
    </x:row>
  </x:sheetData>
  <x:mergeCells>
    <x:mergeCell ref="A1:F1"/>
    <x:mergeCell ref="A2:F2"/>
  </x:mergeCells>
  <x:conditionalFormatting sqref="A4:F16">
    <x:cfRule type="containsText" dxfId="80" priority="1" operator="containsText" text="Critical"/>
    <x:cfRule type="containsText" dxfId="81" priority="2" operator="containsText" text="Kritiek"/>
    <x:cfRule type="containsText" dxfId="82" priority="3" operator="containsText" text="Insufficiently assured"/>
    <x:cfRule type="containsText" dxfId="83" priority="4" operator="containsText" text="Onvoldoende geborgd"/>
    <x:cfRule type="containsText" dxfId="84" priority="5" operator="containsText" text="Not assessable"/>
    <x:cfRule type="containsText" dxfId="85" priority="6" operator="containsText" text="Niet beoordeelbaar"/>
    <x:cfRule type="containsText" dxfId="86" priority="7" operator="containsText" text="Sufficiently assured"/>
    <x:cfRule type="containsText" dxfId="87" priority="8" operator="containsText" text="Voldoende geborgd"/>
    <x:cfRule type="containsText" dxfId="88" priority="9" operator="containsText" text="Unknown or falsely assumed"/>
    <x:cfRule type="containsText" dxfId="89" priority="10" operator="containsText" text="Onbekend of ten onrechte verondersteld"/>
  </x:conditionalFormatting>
  <x:dataValidations count="3">
    <x:dataValidation type="list" sqref="B4:B8">
      <x:formula1>"Sufficiently assured,Sufficiently assured with limitations,Insufficiently assured,Not assessable"</x:formula1>
    </x:dataValidation>
    <x:dataValidation type="list" sqref="D4:D8">
      <x:formula1>"Known and evidenced,Known but incompletely evidenced,Unknown or falsely assumed"</x:formula1>
    </x:dataValidation>
    <x:dataValidation type="list" sqref="B13">
      <x:formula1>"Sufficiently assured,Sufficiently assured with limitations,Insufficiently assured,Not assessable"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  <x:col min="3" max="3" width="17" hidden="0" customWidth="1"/>
    <x:col min="4" max="4" width="17" hidden="0" customWidth="1"/>
    <x:col min="5" max="5" width="30" hidden="0" customWidth="1"/>
    <x:col min="6" max="6" width="22" hidden="0" customWidth="1"/>
    <x:col min="7" max="7" width="46" hidden="0" customWidth="1"/>
    <x:col min="8" max="8" width="20" hidden="0" customWidth="1"/>
    <x:col min="9" max="9" width="40" hidden="0" customWidth="1"/>
  </x:cols>
  <x:sheetData>
    <x:row r="1" ht="31" customHeight="1">
      <x:c r="A1" s="24" t="str">
        <x:v>10 · Knowledge Continuity Reserve Checklist</x:v>
      </x:c>
      <x:c r="B1" s="24"/>
      <x:c r="C1" s="24"/>
      <x:c r="D1" s="24"/>
      <x:c r="E1" s="24"/>
      <x:c r="F1" s="24"/>
      <x:c r="G1" s="24"/>
      <x:c r="H1" s="24"/>
      <x:c r="I1" s="24"/>
    </x:row>
    <x:row r="2" ht="30" customHeight="1">
      <x:c r="A2" s="27" t="str">
        <x:v>Verify knowledge, artefacts, rights and operational capability. Availability alone is not resilience.</x:v>
      </x:c>
      <x:c r="B2" s="27"/>
      <x:c r="C2" s="27"/>
      <x:c r="D2" s="27"/>
      <x:c r="E2" s="27"/>
      <x:c r="F2" s="27"/>
      <x:c r="G2" s="27"/>
      <x:c r="H2" s="27"/>
      <x:c r="I2" s="27"/>
    </x:row>
    <x:row r="3" ht="38" customHeight="1">
      <x:c r="A3" s="31" t="str">
        <x:v>KCR component</x:v>
      </x:c>
      <x:c r="B3" s="31" t="str">
        <x:v>Required?</x:v>
      </x:c>
      <x:c r="C3" s="31" t="str">
        <x:v>Available?</x:v>
      </x:c>
      <x:c r="D3" s="31" t="str">
        <x:v>Verified?</x:v>
      </x:c>
      <x:c r="E3" s="31" t="str">
        <x:v>Location / ID</x:v>
      </x:c>
      <x:c r="F3" s="31" t="str">
        <x:v>Owner</x:v>
      </x:c>
      <x:c r="G3" s="31" t="str">
        <x:v>Capability acceptance criterion</x:v>
      </x:c>
      <x:c r="H3" s="31" t="str">
        <x:v>Last test</x:v>
      </x:c>
      <x:c r="I3" s="31" t="str">
        <x:v>Gap / action</x:v>
      </x:c>
    </x:row>
    <x:row r="4" ht="53" customHeight="1">
      <x:c r="A4" s="34" t="str">
        <x:v>Authoritative source set</x:v>
      </x:c>
      <x:c r="B4" s="34" t="str">
        <x:v>Yes</x:v>
      </x:c>
      <x:c r="C4" s="34" t="str">
        <x:v>Yes</x:v>
      </x:c>
      <x:c r="D4" s="34" t="str">
        <x:v>Yes</x:v>
      </x:c>
      <x:c r="E4" s="34" t="str">
        <x:v>records://legal-sources</x:v>
      </x:c>
      <x:c r="F4" s="34" t="str">
        <x:v>Legal lead</x:v>
      </x:c>
      <x:c r="G4" s="34" t="str">
        <x:v>Alternate performer locates current legal basis and versions without expert assistance</x:v>
      </x:c>
      <x:c r="H4" s="36" t="n">
        <x:v>46218</x:v>
      </x:c>
      <x:c r="I4" s="34"/>
    </x:row>
    <x:row r="5" ht="40" customHeight="1">
      <x:c r="A5" s="35" t="str">
        <x:v>Craft exception guide</x:v>
      </x:c>
      <x:c r="B5" s="35" t="str">
        <x:v>Yes</x:v>
      </x:c>
      <x:c r="C5" s="35" t="str">
        <x:v>Partial</x:v>
      </x:c>
      <x:c r="D5" s="35" t="str">
        <x:v>No</x:v>
      </x:c>
      <x:c r="E5" s="35" t="str">
        <x:v>wiki://permit-exceptions</x:v>
      </x:c>
      <x:c r="F5" s="35" t="str">
        <x:v>Senior expert</x:v>
      </x:c>
      <x:c r="G5" s="35" t="str">
        <x:v>Successor explains and applies three representative exceptions within legal boundary</x:v>
      </x:c>
      <x:c r="H5" s="37"/>
      <x:c r="I5" s="35" t="str">
        <x:v>Complete rationale and run observed walkthrough</x:v>
      </x:c>
    </x:row>
    <x:row r="6" ht="40" customHeight="1">
      <x:c r="A6" s="35" t="str">
        <x:v>System export plus metadata and rights</x:v>
      </x:c>
      <x:c r="B6" s="35" t="str">
        <x:v>Yes</x:v>
      </x:c>
      <x:c r="C6" s="35" t="str">
        <x:v>Yes</x:v>
      </x:c>
      <x:c r="D6" s="35" t="str">
        <x:v>No</x:v>
      </x:c>
      <x:c r="E6" s="35" t="str">
        <x:v>vendor://export-package</x:v>
      </x:c>
      <x:c r="F6" s="35" t="str">
        <x:v>IT owner</x:v>
      </x:c>
      <x:c r="G6" s="35" t="str">
        <x:v>Alternate team restores a representative case with links, metadata and lawful access</x:v>
      </x:c>
      <x:c r="H6" s="37"/>
      <x:c r="I6" s="35" t="str">
        <x:v>Operational export and reconstruction not tested</x:v>
      </x:c>
    </x:row>
    <x:row r="7" ht="53" customHeight="1">
      <x:c r="A7" s="35" t="str">
        <x:v>Authority and escalation route</x:v>
      </x:c>
      <x:c r="B7" s="35" t="str">
        <x:v>Yes</x:v>
      </x:c>
      <x:c r="C7" s="35" t="str">
        <x:v>Yes</x:v>
      </x:c>
      <x:c r="D7" s="35" t="str">
        <x:v>Yes</x:v>
      </x:c>
      <x:c r="E7" s="35" t="str">
        <x:v>governance://authority-matrix</x:v>
      </x:c>
      <x:c r="F7" s="35" t="str">
        <x:v>Process owner</x:v>
      </x:c>
      <x:c r="G7" s="35" t="str">
        <x:v>Alternate performer obtains a binding decision and escalates uncertainty</x:v>
      </x:c>
      <x:c r="H7" s="37" t="n">
        <x:v>46244</x:v>
      </x:c>
      <x:c r="I7" s="35" t="str">
        <x:v>Retest after role change</x:v>
      </x:c>
    </x:row>
  </x:sheetData>
  <x:mergeCells>
    <x:mergeCell ref="A1:I1"/>
    <x:mergeCell ref="A2:I2"/>
  </x:mergeCells>
  <x:conditionalFormatting sqref="A4:I16">
    <x:cfRule type="containsText" dxfId="90" priority="1" operator="containsText" text="Critical"/>
    <x:cfRule type="containsText" dxfId="91" priority="2" operator="containsText" text="Kritiek"/>
    <x:cfRule type="containsText" dxfId="92" priority="3" operator="containsText" text="Insufficiently assured"/>
    <x:cfRule type="containsText" dxfId="93" priority="4" operator="containsText" text="Onvoldoende geborgd"/>
    <x:cfRule type="containsText" dxfId="94" priority="5" operator="containsText" text="Not assessable"/>
    <x:cfRule type="containsText" dxfId="95" priority="6" operator="containsText" text="Niet beoordeelbaar"/>
    <x:cfRule type="containsText" dxfId="96" priority="7" operator="containsText" text="Sufficiently assured"/>
    <x:cfRule type="containsText" dxfId="97" priority="8" operator="containsText" text="Voldoende geborgd"/>
    <x:cfRule type="containsText" dxfId="98" priority="9" operator="containsText" text="Unknown or falsely assumed"/>
    <x:cfRule type="containsText" dxfId="99" priority="10" operator="containsText" text="Onbekend of ten onrechte verondersteld"/>
  </x:conditionalFormatting>
  <x:dataValidations count="1">
    <x:dataValidation type="list" sqref="B4:D16">
      <x:formula1>"Yes,No,Partial,Not applicable"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52" hidden="0" customWidth="1"/>
    <x:col min="3" max="3" width="36" hidden="0" customWidth="1"/>
    <x:col min="4" max="4" width="28" hidden="0" customWidth="1"/>
    <x:col min="5" max="5" width="46" hidden="0" customWidth="1"/>
    <x:col min="6" max="6" width="40" hidden="0" customWidth="1"/>
    <x:col min="7" max="7" width="34" hidden="0" customWidth="1"/>
    <x:col min="8" max="8" width="30" hidden="0" customWidth="1"/>
  </x:cols>
  <x:sheetData>
    <x:row r="1" ht="31" customHeight="1">
      <x:c r="A1" s="24" t="str">
        <x:v>11 · Interview and Challenge Guide</x:v>
      </x:c>
      <x:c r="B1" s="24"/>
      <x:c r="C1" s="24"/>
      <x:c r="D1" s="24"/>
      <x:c r="E1" s="24"/>
      <x:c r="F1" s="24"/>
      <x:c r="G1" s="24"/>
      <x:c r="H1" s="24"/>
    </x:row>
    <x:row r="2" ht="30" customHeight="1">
      <x:c r="A2" s="27" t="str">
        <x:v>Interviews are evidence only when context, response, corroboration and limitations are recorded.</x:v>
      </x:c>
      <x:c r="B2" s="27"/>
      <x:c r="C2" s="27"/>
      <x:c r="D2" s="27"/>
      <x:c r="E2" s="27"/>
      <x:c r="F2" s="27"/>
      <x:c r="G2" s="27"/>
      <x:c r="H2" s="27"/>
    </x:row>
    <x:row r="3" ht="38" customHeight="1">
      <x:c r="A3" s="31" t="str">
        <x:v>Theme</x:v>
      </x:c>
      <x:c r="B3" s="31" t="str">
        <x:v>Question / challenge</x:v>
      </x:c>
      <x:c r="C3" s="31" t="str">
        <x:v>Expected evidence</x:v>
      </x:c>
      <x:c r="D3" s="31" t="str">
        <x:v>Interviewee / role</x:v>
      </x:c>
      <x:c r="E3" s="31" t="str">
        <x:v>Response notes</x:v>
      </x:c>
      <x:c r="F3" s="31" t="str">
        <x:v>Corroboration / contradiction</x:v>
      </x:c>
      <x:c r="G3" s="31" t="str">
        <x:v>Limitation</x:v>
      </x:c>
      <x:c r="H3" s="31" t="str">
        <x:v>Follow-up</x:v>
      </x:c>
    </x:row>
    <x:row r="4" ht="40" customHeight="1">
      <x:c r="A4" s="34" t="str">
        <x:v>Craft exceptions</x:v>
      </x:c>
      <x:c r="B4" s="34" t="str">
        <x:v>When and why do you depart from the standard procedure? Show a recent case.</x:v>
      </x:c>
      <x:c r="C4" s="34" t="str">
        <x:v>Examples, rationale and authoritative source basis</x:v>
      </x:c>
      <x:c r="D4" s="34" t="str">
        <x:v>Senior case worker</x:v>
      </x:c>
      <x:c r="E4" s="34"/>
      <x:c r="F4" s="34" t="str">
        <x:v>Ask successor the same scenario; trace to CASE-001</x:v>
      </x:c>
      <x:c r="G4" s="34" t="str">
        <x:v>Recall and selection bias</x:v>
      </x:c>
      <x:c r="H4" s="34" t="str">
        <x:v>Capture counterexample and test successor</x:v>
      </x:c>
    </x:row>
    <x:row r="5" ht="40" customHeight="1">
      <x:c r="A5" s="35" t="str">
        <x:v>AI review</x:v>
      </x:c>
      <x:c r="B5" s="35" t="str">
        <x:v>What would make you reject an AI-assisted draft? Demonstrate with a sampled case.</x:v>
      </x:c>
      <x:c r="C5" s="35" t="str">
        <x:v>Observed challenge, edits, competence and access to sources</x:v>
      </x:c>
      <x:c r="D5" s="35" t="str">
        <x:v>Senior reviewer</x:v>
      </x:c>
      <x:c r="E5" s="35"/>
      <x:c r="F5" s="35" t="str">
        <x:v>Compare to audit log and EV-002 sample</x:v>
      </x:c>
      <x:c r="G5" s="35" t="str">
        <x:v>Interview does not prove routine practice</x:v>
      </x:c>
      <x:c r="H5" s="35" t="str">
        <x:v>Observe live review</x:v>
      </x:c>
    </x:row>
  </x:sheetData>
  <x:mergeCells>
    <x:mergeCell ref="A1:H1"/>
    <x:mergeCell ref="A2:H2"/>
  </x:mergeCells>
  <x:conditionalFormatting sqref="A4:H16">
    <x:cfRule type="containsText" dxfId="100" priority="1" operator="containsText" text="Critical"/>
    <x:cfRule type="containsText" dxfId="101" priority="2" operator="containsText" text="Kritiek"/>
    <x:cfRule type="containsText" dxfId="102" priority="3" operator="containsText" text="Insufficiently assured"/>
    <x:cfRule type="containsText" dxfId="103" priority="4" operator="containsText" text="Onvoldoende geborgd"/>
    <x:cfRule type="containsText" dxfId="104" priority="5" operator="containsText" text="Not assessable"/>
    <x:cfRule type="containsText" dxfId="105" priority="6" operator="containsText" text="Niet beoordeelbaar"/>
    <x:cfRule type="containsText" dxfId="106" priority="7" operator="containsText" text="Sufficiently assured"/>
    <x:cfRule type="containsText" dxfId="107" priority="8" operator="containsText" text="Voldoende geborgd"/>
    <x:cfRule type="containsText" dxfId="108" priority="9" operator="containsText" text="Unknown or falsely assumed"/>
    <x:cfRule type="containsText" dxfId="109" priority="10" operator="containsText" text="Onbekend of ten onrechte verondersteld"/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38" hidden="0" customWidth="1"/>
    <x:col min="4" max="4" width="34" hidden="0" customWidth="1"/>
    <x:col min="5" max="5" width="48" hidden="0" customWidth="1"/>
    <x:col min="6" max="6" width="34" hidden="0" customWidth="1"/>
    <x:col min="7" max="7" width="36" hidden="0" customWidth="1"/>
    <x:col min="8" max="8" width="38" hidden="0" customWidth="1"/>
    <x:col min="9" max="9" width="24" hidden="0" customWidth="1"/>
    <x:col min="10" max="10" width="20" hidden="0" customWidth="1"/>
  </x:cols>
  <x:sheetData>
    <x:row r="1" ht="31" customHeight="1">
      <x:c r="A1" s="24" t="str">
        <x:v>12 · Targeted Craft Knowledge Capture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Capture only material cues, reasoning and exceptions needed for assurance — not every tacit detail.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Topic</x:v>
      </x:c>
      <x:c r="B3" s="31" t="str">
        <x:v>Context</x:v>
      </x:c>
      <x:c r="C3" s="31" t="str">
        <x:v>Rule / procedure</x:v>
      </x:c>
      <x:c r="D3" s="31" t="str">
        <x:v>Exceptions</x:v>
      </x:c>
      <x:c r="E3" s="31" t="str">
        <x:v>Reasoning</x:v>
      </x:c>
      <x:c r="F3" s="31" t="str">
        <x:v>Signals / cues</x:v>
      </x:c>
      <x:c r="G3" s="31" t="str">
        <x:v>Authoritative source basis</x:v>
      </x:c>
      <x:c r="H3" s="31" t="str">
        <x:v>Lessons learned</x:v>
      </x:c>
      <x:c r="I3" s="31" t="str">
        <x:v>Knowledge holder</x:v>
      </x:c>
      <x:c r="J3" s="31" t="str">
        <x:v>Successor verified?</x:v>
      </x:c>
    </x:row>
    <x:row r="4" ht="40" customHeight="1">
      <x:c r="A4" s="34" t="str">
        <x:v>Permit exception</x:v>
      </x:c>
      <x:c r="B4" s="34" t="str">
        <x:v>Conflicting local constraints</x:v>
      </x:c>
      <x:c r="C4" s="34" t="str">
        <x:v>Standard procedure requires consultation</x:v>
      </x:c>
      <x:c r="D4" s="34" t="str">
        <x:v>Urgent public-safety work</x:v>
      </x:c>
      <x:c r="E4" s="34" t="str">
        <x:v>An accelerated route is permitted only when the safety basis and legal boundary are documented</x:v>
      </x:c>
      <x:c r="F4" s="34" t="str">
        <x:v>Urgency, physical hazard, statutory basis</x:v>
      </x:c>
      <x:c r="G4" s="34" t="str">
        <x:v>Planning law §X; municipal procedure P-12</x:v>
      </x:c>
      <x:c r="H4" s="34" t="str">
        <x:v>Record rationale before approval; do not treat precedent as authority</x:v>
      </x:c>
      <x:c r="I4" s="34" t="str">
        <x:v>Senior expert</x:v>
      </x:c>
      <x:c r="J4" s="34" t="str">
        <x:v>No</x:v>
      </x:c>
    </x:row>
  </x:sheetData>
  <x:mergeCells>
    <x:mergeCell ref="A1:J1"/>
    <x:mergeCell ref="A2:J2"/>
  </x:mergeCells>
  <x:conditionalFormatting sqref="A4:J16">
    <x:cfRule type="containsText" dxfId="110" priority="1" operator="containsText" text="Critical"/>
    <x:cfRule type="containsText" dxfId="111" priority="2" operator="containsText" text="Kritiek"/>
    <x:cfRule type="containsText" dxfId="112" priority="3" operator="containsText" text="Insufficiently assured"/>
    <x:cfRule type="containsText" dxfId="113" priority="4" operator="containsText" text="Onvoldoende geborgd"/>
    <x:cfRule type="containsText" dxfId="114" priority="5" operator="containsText" text="Not assessable"/>
    <x:cfRule type="containsText" dxfId="115" priority="6" operator="containsText" text="Niet beoordeelbaar"/>
    <x:cfRule type="containsText" dxfId="116" priority="7" operator="containsText" text="Sufficiently assured"/>
    <x:cfRule type="containsText" dxfId="117" priority="8" operator="containsText" text="Voldoende geborgd"/>
    <x:cfRule type="containsText" dxfId="118" priority="9" operator="containsText" text="Unknown or falsely assumed"/>
    <x:cfRule type="containsText" dxfId="119" priority="10" operator="containsText" text="Onbekend of ten onrechte verondersteld"/>
  </x:conditionalFormatting>
  <x:dataValidations count="1">
    <x:dataValidation type="list" sqref="J4:J16">
      <x:formula1>"Yes,No,Partial,Not applicable"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6" hidden="0" customWidth="1"/>
    <x:col min="3" max="3" width="28" hidden="0" customWidth="1"/>
    <x:col min="4" max="4" width="16" hidden="0" customWidth="1"/>
    <x:col min="5" max="5" width="14" hidden="0" customWidth="1"/>
    <x:col min="6" max="6" width="44" hidden="0" customWidth="1"/>
    <x:col min="7" max="7" width="19" hidden="0" customWidth="1"/>
    <x:col min="8" max="8" width="38" hidden="0" customWidth="1"/>
    <x:col min="9" max="9" width="34" hidden="0" customWidth="1"/>
    <x:col min="10" max="10" width="42" hidden="0" customWidth="1"/>
  </x:cols>
  <x:sheetData>
    <x:row r="1" ht="31" customHeight="1">
      <x:c r="A1" s="24" t="str">
        <x:v>13 · Provenance Record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Record origin, agents, versions and transformations. Downstream use never erases generated origin or limitations.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Artefact</x:v>
      </x:c>
      <x:c r="B3" s="31" t="str">
        <x:v>Origin / source</x:v>
      </x:c>
      <x:c r="C3" s="31" t="str">
        <x:v>Creator / agent</x:v>
      </x:c>
      <x:c r="D3" s="31" t="str">
        <x:v>Date</x:v>
      </x:c>
      <x:c r="E3" s="31" t="str">
        <x:v>Version</x:v>
      </x:c>
      <x:c r="F3" s="31" t="str">
        <x:v>Transformations</x:v>
      </x:c>
      <x:c r="G3" s="31" t="str">
        <x:v>AI / automation?</x:v>
      </x:c>
      <x:c r="H3" s="31" t="str">
        <x:v>Validation / challenge</x:v>
      </x:c>
      <x:c r="I3" s="31" t="str">
        <x:v>Source links / IDs</x:v>
      </x:c>
      <x:c r="J3" s="31" t="str">
        <x:v>Limitations carried forward</x:v>
      </x:c>
    </x:row>
    <x:row r="4" ht="53" customHeight="1">
      <x:c r="A4" s="34" t="str">
        <x:v>AI-assisted draft summary</x:v>
      </x:c>
      <x:c r="B4" s="34" t="str">
        <x:v>CASE-001 source documents</x:v>
      </x:c>
      <x:c r="C4" s="34" t="str">
        <x:v>Approved AI assistant and case worker</x:v>
      </x:c>
      <x:c r="D4" s="36" t="n">
        <x:v>46235</x:v>
      </x:c>
      <x:c r="E4" s="34" t="str">
        <x:v>1.0</x:v>
      </x:c>
      <x:c r="F4" s="34" t="str">
        <x:v>Extracted text → prompt template v3 → generated summary → human edits</x:v>
      </x:c>
      <x:c r="G4" s="34" t="str">
        <x:v>Yes</x:v>
      </x:c>
      <x:c r="H4" s="34" t="str">
        <x:v>Senior reviewer traced material facts; one unsupported sentence removed</x:v>
      </x:c>
      <x:c r="I4" s="34" t="str">
        <x:v>CASE-001; model-log://001</x:v>
      </x:c>
      <x:c r="J4" s="34" t="str">
        <x:v>Model version, prompt, sampling limit and removed statement retained</x:v>
      </x:c>
    </x:row>
  </x:sheetData>
  <x:mergeCells>
    <x:mergeCell ref="A1:J1"/>
    <x:mergeCell ref="A2:J2"/>
  </x:mergeCells>
  <x:conditionalFormatting sqref="A4:J16">
    <x:cfRule type="containsText" dxfId="120" priority="1" operator="containsText" text="Critical"/>
    <x:cfRule type="containsText" dxfId="121" priority="2" operator="containsText" text="Kritiek"/>
    <x:cfRule type="containsText" dxfId="122" priority="3" operator="containsText" text="Insufficiently assured"/>
    <x:cfRule type="containsText" dxfId="123" priority="4" operator="containsText" text="Onvoldoende geborgd"/>
    <x:cfRule type="containsText" dxfId="124" priority="5" operator="containsText" text="Not assessable"/>
    <x:cfRule type="containsText" dxfId="125" priority="6" operator="containsText" text="Niet beoordeelbaar"/>
    <x:cfRule type="containsText" dxfId="126" priority="7" operator="containsText" text="Sufficiently assured"/>
    <x:cfRule type="containsText" dxfId="127" priority="8" operator="containsText" text="Voldoende geborgd"/>
    <x:cfRule type="containsText" dxfId="128" priority="9" operator="containsText" text="Unknown or falsely assumed"/>
    <x:cfRule type="containsText" dxfId="129" priority="10" operator="containsText" text="Onbekend of ten onrechte verondersteld"/>
  </x:conditionalFormatting>
  <x:dataValidations count="1">
    <x:dataValidation type="list" sqref="G4:G16">
      <x:formula1>"Yes,No,Partial,Not applicable"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26" hidden="0" customWidth="1"/>
    <x:col min="4" max="4" width="25" hidden="0" customWidth="1"/>
    <x:col min="5" max="5" width="24" hidden="0" customWidth="1"/>
    <x:col min="6" max="6" width="18" hidden="0" customWidth="1"/>
    <x:col min="7" max="7" width="36" hidden="0" customWidth="1"/>
    <x:col min="8" max="8" width="30" hidden="0" customWidth="1"/>
    <x:col min="9" max="9" width="28" hidden="0" customWidth="1"/>
    <x:col min="10" max="10" width="28" hidden="0" customWidth="1"/>
  </x:cols>
  <x:sheetData>
    <x:row r="1" ht="31" customHeight="1">
      <x:c r="A1" s="24" t="str">
        <x:v>14 · Authority, Access and Challenge Matrix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The accountable role needs access, decision rights, a real challenge mandate and an escalation route.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Knowledge / domain</x:v>
      </x:c>
      <x:c r="B3" s="31" t="str">
        <x:v>Establish</x:v>
      </x:c>
      <x:c r="C3" s="31" t="str">
        <x:v>Validate</x:v>
      </x:c>
      <x:c r="D3" s="31" t="str">
        <x:v>Approve use</x:v>
      </x:c>
      <x:c r="E3" s="31" t="str">
        <x:v>Change</x:v>
      </x:c>
      <x:c r="F3" s="31" t="str">
        <x:v>Access confirmed?</x:v>
      </x:c>
      <x:c r="G3" s="31" t="str">
        <x:v>Challenge mandate</x:v>
      </x:c>
      <x:c r="H3" s="31" t="str">
        <x:v>Escalation route</x:v>
      </x:c>
      <x:c r="I3" s="31" t="str">
        <x:v>Accountable authority</x:v>
      </x:c>
      <x:c r="J3" s="31" t="str">
        <x:v>Acceptance / review</x:v>
      </x:c>
    </x:row>
    <x:row r="4" ht="40" customHeight="1">
      <x:c r="A4" s="34" t="str">
        <x:v>Permit legal interpretation</x:v>
      </x:c>
      <x:c r="B4" s="34" t="str">
        <x:v>Legal service</x:v>
      </x:c>
      <x:c r="C4" s="34" t="str">
        <x:v>Senior legal adviser</x:v>
      </x:c>
      <x:c r="D4" s="34" t="str">
        <x:v>Process owner</x:v>
      </x:c>
      <x:c r="E4" s="34" t="str">
        <x:v>Legal service</x:v>
      </x:c>
      <x:c r="F4" s="34" t="str">
        <x:v>Yes</x:v>
      </x:c>
      <x:c r="G4" s="34" t="str">
        <x:v>May halt use and require further evidence</x:v>
      </x:c>
      <x:c r="H4" s="34" t="str">
        <x:v>Director → legal board</x:v>
      </x:c>
      <x:c r="I4" s="34" t="str">
        <x:v>Head of Legal</x:v>
      </x:c>
      <x:c r="J4" s="34" t="str">
        <x:v>Accepted 2026-08-31; review after role change</x:v>
      </x:c>
    </x:row>
    <x:row r="5" ht="40" customHeight="1">
      <x:c r="A5" s="35" t="str">
        <x:v>AI-assisted case summary</x:v>
      </x:c>
      <x:c r="B5" s="35" t="str">
        <x:v>Case worker</x:v>
      </x:c>
      <x:c r="C5" s="35" t="str">
        <x:v>Senior reviewer</x:v>
      </x:c>
      <x:c r="D5" s="35" t="str">
        <x:v>Process owner</x:v>
      </x:c>
      <x:c r="E5" s="35" t="str">
        <x:v>Product owner within change control</x:v>
      </x:c>
      <x:c r="F5" s="35" t="str">
        <x:v>Yes</x:v>
      </x:c>
      <x:c r="G5" s="35" t="str">
        <x:v>May reject output, inspect sources and report systemic failure</x:v>
      </x:c>
      <x:c r="H5" s="35" t="str">
        <x:v>Process owner → AI governance board</x:v>
      </x:c>
      <x:c r="I5" s="35" t="str">
        <x:v>Director of Service</x:v>
      </x:c>
      <x:c r="J5" s="35" t="str">
        <x:v>Provisional pending EV-002 sample</x:v>
      </x:c>
    </x:row>
  </x:sheetData>
  <x:mergeCells>
    <x:mergeCell ref="A1:J1"/>
    <x:mergeCell ref="A2:J2"/>
  </x:mergeCells>
  <x:conditionalFormatting sqref="A4:J16">
    <x:cfRule type="containsText" dxfId="130" priority="1" operator="containsText" text="Critical"/>
    <x:cfRule type="containsText" dxfId="131" priority="2" operator="containsText" text="Kritiek"/>
    <x:cfRule type="containsText" dxfId="132" priority="3" operator="containsText" text="Insufficiently assured"/>
    <x:cfRule type="containsText" dxfId="133" priority="4" operator="containsText" text="Onvoldoende geborgd"/>
    <x:cfRule type="containsText" dxfId="134" priority="5" operator="containsText" text="Not assessable"/>
    <x:cfRule type="containsText" dxfId="135" priority="6" operator="containsText" text="Niet beoordeelbaar"/>
    <x:cfRule type="containsText" dxfId="136" priority="7" operator="containsText" text="Sufficiently assured"/>
    <x:cfRule type="containsText" dxfId="137" priority="8" operator="containsText" text="Voldoende geborgd"/>
    <x:cfRule type="containsText" dxfId="138" priority="9" operator="containsText" text="Unknown or falsely assumed"/>
    <x:cfRule type="containsText" dxfId="139" priority="10" operator="containsText" text="Onbekend of ten onrechte verondersteld"/>
  </x:conditionalFormatting>
  <x:dataValidations count="1">
    <x:dataValidation type="list" sqref="F4:F16">
      <x:formula1>"Yes,No,Partial,Not applicable"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0" hidden="0" customWidth="1"/>
    <x:col min="3" max="3" width="28" hidden="0" customWidth="1"/>
    <x:col min="4" max="4" width="52" hidden="0" customWidth="1"/>
    <x:col min="5" max="5" width="28" hidden="0" customWidth="1"/>
    <x:col min="6" max="6" width="28" hidden="0" customWidth="1"/>
    <x:col min="7" max="7" width="34" hidden="0" customWidth="1"/>
    <x:col min="8" max="8" width="32" hidden="0" customWidth="1"/>
    <x:col min="9" max="9" width="18" hidden="0" customWidth="1"/>
    <x:col min="10" max="10" width="46" hidden="0" customWidth="1"/>
    <x:col min="11" max="11" width="20" hidden="0" customWidth="1"/>
    <x:col min="12" max="12" width="22" hidden="0" customWidth="1"/>
  </x:cols>
  <x:sheetData>
    <x:row r="1" ht="31" customHeight="1">
      <x:c r="A1" s="24" t="str">
        <x:v>15 · Reconstruction Test Plan and Result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</x:row>
    <x:row r="2" ht="30" customHeight="1">
      <x:c r="A2" s="27" t="str">
        <x:v>A KRO is valid only when paired with an observable knowledge-capability acceptance criterion.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</x:row>
    <x:row r="3" ht="38" customHeight="1">
      <x:c r="A3" s="31" t="str">
        <x:v>Test ID</x:v>
      </x:c>
      <x:c r="B3" s="31" t="str">
        <x:v>Scenario</x:v>
      </x:c>
      <x:c r="C3" s="31" t="str">
        <x:v>Knowledge function</x:v>
      </x:c>
      <x:c r="D3" s="31" t="str">
        <x:v>Capability acceptance criterion</x:v>
      </x:c>
      <x:c r="E3" s="31" t="str">
        <x:v>KRO</x:v>
      </x:c>
      <x:c r="F3" s="31" t="str">
        <x:v>Alternate performer</x:v>
      </x:c>
      <x:c r="G3" s="31" t="str">
        <x:v>Inputs allowed</x:v>
      </x:c>
      <x:c r="H3" s="31" t="str">
        <x:v>Observer / independence</x:v>
      </x:c>
      <x:c r="I3" s="31" t="str">
        <x:v>Result</x:v>
      </x:c>
      <x:c r="J3" s="31" t="str">
        <x:v>Observed evidence / gaps</x:v>
      </x:c>
      <x:c r="K3" s="31" t="str">
        <x:v>Retest</x:v>
      </x:c>
      <x:c r="L3" s="31" t="str">
        <x:v>Owner</x:v>
      </x:c>
    </x:row>
    <x:row r="4" ht="53" customHeight="1">
      <x:c r="A4" s="34" t="str">
        <x:v>RT-001</x:v>
      </x:c>
      <x:c r="B4" s="34" t="str">
        <x:v>Senior expert unavailable during system migration</x:v>
      </x:c>
      <x:c r="C4" s="34" t="str">
        <x:v>Issue one representative permit decision</x:v>
      </x:c>
      <x:c r="D4" s="34" t="str">
        <x:v>Locate current sources, apply exception logic, document rationale and obtain authority approval without expert assistance</x:v>
      </x:c>
      <x:c r="E4" s="34" t="str">
        <x:v>Before the next statutory decision deadline</x:v>
      </x:c>
      <x:c r="F4" s="34" t="str">
        <x:v>Alternate senior case worker</x:v>
      </x:c>
      <x:c r="G4" s="34" t="str">
        <x:v>Verified KCR contents only</x:v>
      </x:c>
      <x:c r="H4" s="34" t="str">
        <x:v>Assessor not responsible for process operation</x:v>
      </x:c>
      <x:c r="I4" s="34" t="str">
        <x:v>Not run</x:v>
      </x:c>
      <x:c r="J4" s="34" t="str">
        <x:v>Export and exception guide not yet verified</x:v>
      </x:c>
      <x:c r="K4" s="36" t="n">
        <x:v>46285</x:v>
      </x:c>
      <x:c r="L4" s="34" t="str">
        <x:v>Process owner</x:v>
      </x:c>
    </x:row>
  </x:sheetData>
  <x:mergeCells>
    <x:mergeCell ref="A1:L1"/>
    <x:mergeCell ref="A2:L2"/>
  </x:mergeCells>
  <x:conditionalFormatting sqref="A4:L16">
    <x:cfRule type="containsText" dxfId="140" priority="1" operator="containsText" text="Critical"/>
    <x:cfRule type="containsText" dxfId="141" priority="2" operator="containsText" text="Kritiek"/>
    <x:cfRule type="containsText" dxfId="142" priority="3" operator="containsText" text="Insufficiently assured"/>
    <x:cfRule type="containsText" dxfId="143" priority="4" operator="containsText" text="Onvoldoende geborgd"/>
    <x:cfRule type="containsText" dxfId="144" priority="5" operator="containsText" text="Not assessable"/>
    <x:cfRule type="containsText" dxfId="145" priority="6" operator="containsText" text="Niet beoordeelbaar"/>
    <x:cfRule type="containsText" dxfId="146" priority="7" operator="containsText" text="Sufficiently assured"/>
    <x:cfRule type="containsText" dxfId="147" priority="8" operator="containsText" text="Voldoende geborgd"/>
    <x:cfRule type="containsText" dxfId="148" priority="9" operator="containsText" text="Unknown or falsely assumed"/>
    <x:cfRule type="containsText" dxfId="149" priority="10" operator="containsText" text="Onbekend of ten onrechte verondersteld"/>
  </x:conditionalFormatting>
  <x:dataValidations count="1">
    <x:dataValidation type="list" sqref="I4:I16">
      <x:formula1>"Pass,Fail,Not run,Inconclusive"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17" hidden="0" customWidth="1"/>
    <x:col min="4" max="4" width="35" hidden="0" customWidth="1"/>
    <x:col min="5" max="5" width="52" hidden="0" customWidth="1"/>
    <x:col min="6" max="6" width="30" hidden="0" customWidth="1"/>
    <x:col min="7" max="7" width="42" hidden="0" customWidth="1"/>
    <x:col min="8" max="8" width="16" hidden="0" customWidth="1"/>
    <x:col min="9" max="9" width="22" hidden="0" customWidth="1"/>
    <x:col min="10" max="10" width="18" hidden="0" customWidth="1"/>
    <x:col min="11" max="11" width="18" hidden="0" customWidth="1"/>
  </x:cols>
  <x:sheetData>
    <x:row r="1" ht="31" customHeight="1">
      <x:c r="A1" s="24" t="str">
        <x:v>16 · Findings Log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 ht="30" customHeight="1">
      <x:c r="A2" s="27" t="str">
        <x:v>A finding is evidence-bounded. State property, awareness, materiality, consequence and the reliance effect.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</x:row>
    <x:row r="3" ht="38" customHeight="1">
      <x:c r="A3" s="31" t="str">
        <x:v>Finding ID</x:v>
      </x:c>
      <x:c r="B3" s="31" t="str">
        <x:v>Property</x:v>
      </x:c>
      <x:c r="C3" s="31" t="str">
        <x:v>Severity</x:v>
      </x:c>
      <x:c r="D3" s="31" t="str">
        <x:v>Awareness state</x:v>
      </x:c>
      <x:c r="E3" s="31" t="str">
        <x:v>Finding</x:v>
      </x:c>
      <x:c r="F3" s="31" t="str">
        <x:v>Evidence / link</x:v>
      </x:c>
      <x:c r="G3" s="31" t="str">
        <x:v>Consequence / reliance effect</x:v>
      </x:c>
      <x:c r="H3" s="31" t="str">
        <x:v>Material?</x:v>
      </x:c>
      <x:c r="I3" s="31" t="str">
        <x:v>Owner</x:v>
      </x:c>
      <x:c r="J3" s="31" t="str">
        <x:v>Status</x:v>
      </x:c>
      <x:c r="K3" s="31" t="str">
        <x:v>Due</x:v>
      </x:c>
    </x:row>
    <x:row r="4" ht="53" customHeight="1">
      <x:c r="A4" s="34" t="str">
        <x:v>F-001</x:v>
      </x:c>
      <x:c r="B4" s="34" t="str">
        <x:v>Resilience</x:v>
      </x:c>
      <x:c r="C4" s="34" t="str">
        <x:v>High</x:v>
      </x:c>
      <x:c r="D4" s="34" t="str">
        <x:v>Unknown or falsely assumed</x:v>
      </x:c>
      <x:c r="E4" s="34" t="str">
        <x:v>The team assumed supplier export guaranteed continuity; no operational export or interpretation test exists</x:v>
      </x:c>
      <x:c r="F4" s="34" t="str">
        <x:v>Contract; interview; RT-001 plan</x:v>
      </x:c>
      <x:c r="G4" s="34" t="str">
        <x:v>Critical process cannot yet rely on the continuity claim</x:v>
      </x:c>
      <x:c r="H4" s="34" t="str">
        <x:v>Yes</x:v>
      </x:c>
      <x:c r="I4" s="34" t="str">
        <x:v>IT owner</x:v>
      </x:c>
      <x:c r="J4" s="34" t="str">
        <x:v>Open</x:v>
      </x:c>
      <x:c r="K4" s="36" t="n">
        <x:v>46280</x:v>
      </x:c>
    </x:row>
    <x:row r="5" ht="53" customHeight="1">
      <x:c r="A5" s="35" t="str">
        <x:v>F-002</x:v>
      </x:c>
      <x:c r="B5" s="35" t="str">
        <x:v>Understandability</x:v>
      </x:c>
      <x:c r="C5" s="35" t="str">
        <x:v>High</x:v>
      </x:c>
      <x:c r="D5" s="35" t="str">
        <x:v>Known but incompletely evidenced</x:v>
      </x:c>
      <x:c r="E5" s="35" t="str">
        <x:v>Exception rationale remains concentrated in one expert</x:v>
      </x:c>
      <x:c r="F5" s="35" t="str">
        <x:v>INT-001; craft capture</x:v>
      </x:c>
      <x:c r="G5" s="35" t="str">
        <x:v>Successor may produce inconsistent legal decisions</x:v>
      </x:c>
      <x:c r="H5" s="35" t="str">
        <x:v>Yes</x:v>
      </x:c>
      <x:c r="I5" s="35" t="str">
        <x:v>Process owner</x:v>
      </x:c>
      <x:c r="J5" s="35" t="str">
        <x:v>Open</x:v>
      </x:c>
      <x:c r="K5" s="37" t="n">
        <x:v>46295</x:v>
      </x:c>
    </x:row>
  </x:sheetData>
  <x:mergeCells>
    <x:mergeCell ref="A1:K1"/>
    <x:mergeCell ref="A2:K2"/>
  </x:mergeCells>
  <x:conditionalFormatting sqref="A4:K16">
    <x:cfRule type="containsText" dxfId="150" priority="1" operator="containsText" text="Critical"/>
    <x:cfRule type="containsText" dxfId="151" priority="2" operator="containsText" text="Kritiek"/>
    <x:cfRule type="containsText" dxfId="152" priority="3" operator="containsText" text="Insufficiently assured"/>
    <x:cfRule type="containsText" dxfId="153" priority="4" operator="containsText" text="Onvoldoende geborgd"/>
    <x:cfRule type="containsText" dxfId="154" priority="5" operator="containsText" text="Not assessable"/>
    <x:cfRule type="containsText" dxfId="155" priority="6" operator="containsText" text="Niet beoordeelbaar"/>
    <x:cfRule type="containsText" dxfId="156" priority="7" operator="containsText" text="Sufficiently assured"/>
    <x:cfRule type="containsText" dxfId="157" priority="8" operator="containsText" text="Voldoende geborgd"/>
    <x:cfRule type="containsText" dxfId="158" priority="9" operator="containsText" text="Unknown or falsely assumed"/>
    <x:cfRule type="containsText" dxfId="159" priority="10" operator="containsText" text="Onbekend of ten onrechte verondersteld"/>
  </x:conditionalFormatting>
  <x:dataValidations count="4">
    <x:dataValidation type="list" sqref="B4:B16">
      <x:formula1>"Integrity,Provenance,Authority,Understandability,Resilience"</x:formula1>
    </x:dataValidation>
    <x:dataValidation type="list" sqref="D4:D16">
      <x:formula1>"Known and evidenced,Known but incompletely evidenced,Unknown or falsely assumed"</x:formula1>
    </x:dataValidation>
    <x:dataValidation type="list" sqref="H4:H16">
      <x:formula1>"Yes,No,Partial,Not applicable"</x:formula1>
    </x:dataValidation>
    <x:dataValidation type="list" sqref="J4:J16">
      <x:formula1>"Open,In progress,Blocked,Closed,Accepted risk"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52" hidden="0" customWidth="1"/>
    <x:col min="4" max="4" width="23" hidden="0" customWidth="1"/>
    <x:col min="5" max="5" width="17" hidden="0" customWidth="1"/>
    <x:col min="6" max="6" width="18" hidden="0" customWidth="1"/>
    <x:col min="7" max="7" width="42" hidden="0" customWidth="1"/>
    <x:col min="8" max="8" width="20" hidden="0" customWidth="1"/>
    <x:col min="9" max="9" width="40" hidden="0" customWidth="1"/>
    <x:col min="10" max="10" width="36" hidden="0" customWidth="1"/>
  </x:cols>
  <x:sheetData>
    <x:row r="1" ht="31" customHeight="1">
      <x:c r="A1" s="24" t="str">
        <x:v>17 · Corrective Action Plan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 ht="30" customHeight="1">
      <x:c r="A2" s="27" t="str">
        <x:v>Closure requires verified evidence, not a status change alone.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 ht="38" customHeight="1">
      <x:c r="A3" s="31" t="str">
        <x:v>Action ID</x:v>
      </x:c>
      <x:c r="B3" s="31" t="str">
        <x:v>Related finding</x:v>
      </x:c>
      <x:c r="C3" s="31" t="str">
        <x:v>Action</x:v>
      </x:c>
      <x:c r="D3" s="31" t="str">
        <x:v>Owner</x:v>
      </x:c>
      <x:c r="E3" s="31" t="str">
        <x:v>Priority</x:v>
      </x:c>
      <x:c r="F3" s="31" t="str">
        <x:v>Due date</x:v>
      </x:c>
      <x:c r="G3" s="31" t="str">
        <x:v>Verification method</x:v>
      </x:c>
      <x:c r="H3" s="31" t="str">
        <x:v>Status</x:v>
      </x:c>
      <x:c r="I3" s="31" t="str">
        <x:v>Residual uncertainty</x:v>
      </x:c>
      <x:c r="J3" s="31" t="str">
        <x:v>Closure evidence / approval</x:v>
      </x:c>
    </x:row>
    <x:row r="4" ht="53" customHeight="1">
      <x:c r="A4" s="34" t="str">
        <x:v>A-001</x:v>
      </x:c>
      <x:c r="B4" s="34" t="str">
        <x:v>F-001</x:v>
      </x:c>
      <x:c r="C4" s="34" t="str">
        <x:v>Run an operational export and reconstruction test; record metadata, rights and interpretation gaps</x:v>
      </x:c>
      <x:c r="D4" s="34" t="str">
        <x:v>IT owner</x:v>
      </x:c>
      <x:c r="E4" s="34" t="str">
        <x:v>Critical</x:v>
      </x:c>
      <x:c r="F4" s="36" t="n">
        <x:v>46280</x:v>
      </x:c>
      <x:c r="G4" s="34" t="str">
        <x:v>Observed successful RT-001 against the capability criterion</x:v>
      </x:c>
      <x:c r="H4" s="34" t="str">
        <x:v>In progress</x:v>
      </x:c>
      <x:c r="I4" s="34" t="str">
        <x:v>A single scenario may not cover rare failure modes</x:v>
      </x:c>
      <x:c r="J4" s="34"/>
    </x:row>
    <x:row r="5" ht="53" customHeight="1">
      <x:c r="A5" s="35" t="str">
        <x:v>A-002</x:v>
      </x:c>
      <x:c r="B5" s="35" t="str">
        <x:v>F-002</x:v>
      </x:c>
      <x:c r="C5" s="35" t="str">
        <x:v>Complete targeted craft capture and successor walkthrough for representative exceptions</x:v>
      </x:c>
      <x:c r="D5" s="35" t="str">
        <x:v>Process owner</x:v>
      </x:c>
      <x:c r="E5" s="35" t="str">
        <x:v>High</x:v>
      </x:c>
      <x:c r="F5" s="37" t="n">
        <x:v>46295</x:v>
      </x:c>
      <x:c r="G5" s="35" t="str">
        <x:v>Successor applies three cases with traceable rationale</x:v>
      </x:c>
      <x:c r="H5" s="35" t="str">
        <x:v>Not started</x:v>
      </x:c>
      <x:c r="I5" s="35" t="str">
        <x:v>Future law changes require reassessment</x:v>
      </x:c>
      <x:c r="J5" s="35"/>
    </x:row>
  </x:sheetData>
  <x:mergeCells>
    <x:mergeCell ref="A1:J1"/>
    <x:mergeCell ref="A2:J2"/>
  </x:mergeCells>
  <x:conditionalFormatting sqref="A4:J16">
    <x:cfRule type="containsText" dxfId="160" priority="1" operator="containsText" text="Critical"/>
    <x:cfRule type="containsText" dxfId="161" priority="2" operator="containsText" text="Kritiek"/>
    <x:cfRule type="containsText" dxfId="162" priority="3" operator="containsText" text="Insufficiently assured"/>
    <x:cfRule type="containsText" dxfId="163" priority="4" operator="containsText" text="Onvoldoende geborgd"/>
    <x:cfRule type="containsText" dxfId="164" priority="5" operator="containsText" text="Not assessable"/>
    <x:cfRule type="containsText" dxfId="165" priority="6" operator="containsText" text="Niet beoordeelbaar"/>
    <x:cfRule type="containsText" dxfId="166" priority="7" operator="containsText" text="Sufficiently assured"/>
    <x:cfRule type="containsText" dxfId="167" priority="8" operator="containsText" text="Voldoende geborgd"/>
    <x:cfRule type="containsText" dxfId="168" priority="9" operator="containsText" text="Unknown or falsely assumed"/>
    <x:cfRule type="containsText" dxfId="169" priority="10" operator="containsText" text="Onbekend of ten onrechte verondersteld"/>
  </x:conditionalFormatting>
  <x:dataValidations count="2">
    <x:dataValidation type="list" sqref="E4:E16">
      <x:formula1>"Low,Medium,High,Critical"</x:formula1>
    </x:dataValidation>
    <x:dataValidation type="list" sqref="H4:H16">
      <x:formula1>"Not started,In progress,Blocked,Done,Monitoring"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52" hidden="0" customWidth="1"/>
    <x:col min="3" max="3" width="32" hidden="0" customWidth="1"/>
    <x:col min="4" max="4" width="45" hidden="0" customWidth="1"/>
    <x:col min="5" max="5" width="20" hidden="0" customWidth="1"/>
    <x:col min="6" max="6" width="23" hidden="0" customWidth="1"/>
    <x:col min="7" max="7" width="22" hidden="0" customWidth="1"/>
  </x:cols>
  <x:sheetData>
    <x:row r="1" ht="31" customHeight="1">
      <x:c r="A1" s="24" t="str">
        <x:v>18 · Management Summary</x:v>
      </x:c>
      <x:c r="B1" s="24"/>
      <x:c r="C1" s="24"/>
      <x:c r="D1" s="24"/>
      <x:c r="E1" s="24"/>
      <x:c r="F1" s="24"/>
      <x:c r="G1" s="24"/>
    </x:row>
    <x:row r="2" ht="30" customHeight="1">
      <x:c r="A2" s="27" t="str">
        <x:v>Communicate the reliance decision, material limitations and required management action — with evidence links.</x:v>
      </x:c>
      <x:c r="B2" s="27"/>
      <x:c r="C2" s="27"/>
      <x:c r="D2" s="27"/>
      <x:c r="E2" s="27"/>
      <x:c r="F2" s="27"/>
      <x:c r="G2" s="27"/>
    </x:row>
    <x:row r="3" ht="38" customHeight="1">
      <x:c r="A3" s="31" t="str">
        <x:v>Topic</x:v>
      </x:c>
      <x:c r="B3" s="31" t="str">
        <x:v>Executive message</x:v>
      </x:c>
      <x:c r="C3" s="31" t="str">
        <x:v>Evidence / linked record</x:v>
      </x:c>
      <x:c r="D3" s="31" t="str">
        <x:v>Reliance outcome / limitation</x:v>
      </x:c>
      <x:c r="E3" s="31" t="str">
        <x:v>Decision needed?</x:v>
      </x:c>
      <x:c r="F3" s="31" t="str">
        <x:v>Owner</x:v>
      </x:c>
      <x:c r="G3" s="31" t="str">
        <x:v>Due / review</x:v>
      </x:c>
    </x:row>
    <x:row r="4" ht="40" customHeight="1">
      <x:c r="A4" s="34" t="str">
        <x:v>Overall assurance</x:v>
      </x:c>
      <x:c r="B4" s="34" t="str">
        <x:v>Permit-decision knowledge is not yet sufficiently assured for continuity reliance</x:v>
      </x:c>
      <x:c r="C4" s="34" t="str">
        <x:v>One-Page Profile; F-001; F-002</x:v>
      </x:c>
      <x:c r="D4" s="34" t="str">
        <x:v>Insufficiently assured; continue service only with current expert and controls</x:v>
      </x:c>
      <x:c r="E4" s="34" t="str">
        <x:v>Yes</x:v>
      </x:c>
      <x:c r="F4" s="34" t="str">
        <x:v>Director</x:v>
      </x:c>
      <x:c r="G4" s="36" t="n">
        <x:v>46280</x:v>
      </x:c>
    </x:row>
    <x:row r="5" ht="40" customHeight="1">
      <x:c r="A5" s="35" t="str">
        <x:v>Immediate action</x:v>
      </x:c>
      <x:c r="B5" s="35" t="str">
        <x:v>Complete supplier export and successor reconstruction before migration approval</x:v>
      </x:c>
      <x:c r="C5" s="35" t="str">
        <x:v>A-001; RT-001</x:v>
      </x:c>
      <x:c r="D5" s="35" t="str">
        <x:v>Migration approval withheld until capability criterion passes</x:v>
      </x:c>
      <x:c r="E5" s="35" t="str">
        <x:v>Yes</x:v>
      </x:c>
      <x:c r="F5" s="35" t="str">
        <x:v>IT owner</x:v>
      </x:c>
      <x:c r="G5" s="37" t="n">
        <x:v>46280</x:v>
      </x:c>
    </x:row>
  </x:sheetData>
  <x:mergeCells>
    <x:mergeCell ref="A1:G1"/>
    <x:mergeCell ref="A2:G2"/>
  </x:mergeCells>
  <x:conditionalFormatting sqref="A4:G16">
    <x:cfRule type="containsText" dxfId="170" priority="1" operator="containsText" text="Critical"/>
    <x:cfRule type="containsText" dxfId="171" priority="2" operator="containsText" text="Kritiek"/>
    <x:cfRule type="containsText" dxfId="172" priority="3" operator="containsText" text="Insufficiently assured"/>
    <x:cfRule type="containsText" dxfId="173" priority="4" operator="containsText" text="Onvoldoende geborgd"/>
    <x:cfRule type="containsText" dxfId="174" priority="5" operator="containsText" text="Not assessable"/>
    <x:cfRule type="containsText" dxfId="175" priority="6" operator="containsText" text="Niet beoordeelbaar"/>
    <x:cfRule type="containsText" dxfId="176" priority="7" operator="containsText" text="Sufficiently assured"/>
    <x:cfRule type="containsText" dxfId="177" priority="8" operator="containsText" text="Voldoende geborgd"/>
    <x:cfRule type="containsText" dxfId="178" priority="9" operator="containsText" text="Unknown or falsely assumed"/>
    <x:cfRule type="containsText" dxfId="179" priority="10" operator="containsText" text="Onbekend of ten onrechte verondersteld"/>
  </x:conditionalFormatting>
  <x:dataValidations count="1">
    <x:dataValidation type="list" sqref="E4:E16">
      <x:formula1>"Yes,No,Partial,Not applicable"</x:formula1>
    </x:dataValidation>
  </x:dataValidation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8" hidden="0" customWidth="1"/>
    <x:col min="4" max="4" width="20" hidden="0" customWidth="1"/>
    <x:col min="5" max="5" width="50" hidden="0" customWidth="1"/>
    <x:col min="6" max="6" width="34" hidden="0" customWidth="1"/>
  </x:cols>
  <x:sheetData>
    <x:row r="1" ht="31" customHeight="1">
      <x:c r="A1" s="24" t="str">
        <x:v>19 · Executive Pilot Dashboard</x:v>
      </x:c>
      <x:c r="B1" s="24"/>
      <x:c r="C1" s="24"/>
      <x:c r="D1" s="24"/>
      <x:c r="E1" s="24"/>
      <x:c r="F1" s="24"/>
    </x:row>
    <x:row r="2" ht="30" customHeight="1">
      <x:c r="A2" s="27" t="str">
        <x:v>A compact management view. The evidence file and five property positions remain authoritative.</x:v>
      </x:c>
      <x:c r="B2" s="27"/>
      <x:c r="C2" s="27"/>
      <x:c r="D2" s="27"/>
      <x:c r="E2" s="27"/>
      <x:c r="F2" s="27"/>
    </x:row>
    <x:row r="3" ht="38" customHeight="1">
      <x:c r="A3" s="31" t="str">
        <x:v>Indicator</x:v>
      </x:c>
      <x:c r="B3" s="31" t="str">
        <x:v>Current value</x:v>
      </x:c>
      <x:c r="C3" s="31" t="str">
        <x:v>Target / acceptance</x:v>
      </x:c>
      <x:c r="D3" s="31" t="str">
        <x:v>Status</x:v>
      </x:c>
      <x:c r="E3" s="31" t="str">
        <x:v>Management meaning</x:v>
      </x:c>
      <x:c r="F3" s="31" t="str">
        <x:v>Evidence / owner</x:v>
      </x:c>
    </x:row>
    <x:row r="4" ht="27" customHeight="1">
      <x:c r="A4" s="34" t="str">
        <x:v>Objects assessed</x:v>
      </x:c>
      <x:c r="B4" s="34" t="n">
        <x:v>1</x:v>
      </x:c>
      <x:c r="C4" s="34" t="n">
        <x:v>1</x:v>
      </x:c>
      <x:c r="D4" s="34" t="str">
        <x:v>On track</x:v>
      </x:c>
      <x:c r="E4" s="34" t="str">
        <x:v>Pilot scope completed</x:v>
      </x:c>
      <x:c r="F4" s="34" t="str">
        <x:v>Scope S-001 · Pilot lead</x:v>
      </x:c>
    </x:row>
    <x:row r="5" ht="27" customHeight="1">
      <x:c r="A5" s="35" t="str">
        <x:v>Critical findings open</x:v>
      </x:c>
      <x:c r="B5" s="35" t="n">
        <x:v>1</x:v>
      </x:c>
      <x:c r="C5" s="35" t="n">
        <x:v>0</x:v>
      </x:c>
      <x:c r="D5" s="35" t="str">
        <x:v>Attention</x:v>
      </x:c>
      <x:c r="E5" s="35" t="str">
        <x:v>Continuity reliance remains withheld</x:v>
      </x:c>
      <x:c r="F5" s="35" t="str">
        <x:v>F-001 · IT owner</x:v>
      </x:c>
    </x:row>
    <x:row r="6" ht="27" customHeight="1">
      <x:c r="A6" s="35" t="str">
        <x:v>State-3 awareness items</x:v>
      </x:c>
      <x:c r="B6" s="35" t="n">
        <x:v>1</x:v>
      </x:c>
      <x:c r="C6" s="35" t="n">
        <x:v>0</x:v>
      </x:c>
      <x:c r="D6" s="35" t="str">
        <x:v>Attention</x:v>
      </x:c>
      <x:c r="E6" s="35" t="str">
        <x:v>Supplier export assumption untested</x:v>
      </x:c>
      <x:c r="F6" s="35" t="str">
        <x:v>F-001 · Assessor lead</x:v>
      </x:c>
    </x:row>
    <x:row r="7" ht="27" customHeight="1">
      <x:c r="A7" s="35" t="str">
        <x:v>Successful reconstruction tests</x:v>
      </x:c>
      <x:c r="B7" s="35" t="n">
        <x:v>0</x:v>
      </x:c>
      <x:c r="C7" s="35" t="n">
        <x:v>1</x:v>
      </x:c>
      <x:c r="D7" s="35" t="str">
        <x:v>Attention</x:v>
      </x:c>
      <x:c r="E7" s="35" t="str">
        <x:v>RT-001 scheduled</x:v>
      </x:c>
      <x:c r="F7" s="35" t="str">
        <x:v>RT-001 · Process owner</x:v>
      </x:c>
    </x:row>
    <x:row r="8" ht="40" customHeight="1">
      <x:c r="A8" s="35" t="str">
        <x:v>Overall reliance outcome</x:v>
      </x:c>
      <x:c r="B8" s="35" t="str">
        <x:v>Insufficiently assured</x:v>
      </x:c>
      <x:c r="C8" s="35" t="str">
        <x:v>Sufficiently assured or accepted limitation</x:v>
      </x:c>
      <x:c r="D8" s="35" t="str">
        <x:v>Decision</x:v>
      </x:c>
      <x:c r="E8" s="35" t="str">
        <x:v>Action required before migration</x:v>
      </x:c>
      <x:c r="F8" s="35" t="str">
        <x:v>Profile · Director</x:v>
      </x:c>
    </x:row>
  </x:sheetData>
  <x:mergeCells>
    <x:mergeCell ref="A1:F1"/>
    <x:mergeCell ref="A2:F2"/>
  </x:mergeCells>
  <x:conditionalFormatting sqref="A4:F16">
    <x:cfRule type="containsText" dxfId="180" priority="1" operator="containsText" text="Critical"/>
    <x:cfRule type="containsText" dxfId="181" priority="2" operator="containsText" text="Kritiek"/>
    <x:cfRule type="containsText" dxfId="182" priority="3" operator="containsText" text="Insufficiently assured"/>
    <x:cfRule type="containsText" dxfId="183" priority="4" operator="containsText" text="Onvoldoende geborgd"/>
    <x:cfRule type="containsText" dxfId="184" priority="5" operator="containsText" text="Not assessable"/>
    <x:cfRule type="containsText" dxfId="185" priority="6" operator="containsText" text="Niet beoordeelbaar"/>
    <x:cfRule type="containsText" dxfId="186" priority="7" operator="containsText" text="Sufficiently assured"/>
    <x:cfRule type="containsText" dxfId="187" priority="8" operator="containsText" text="Voldoende geborgd"/>
    <x:cfRule type="containsText" dxfId="188" priority="9" operator="containsText" text="Unknown or falsely assumed"/>
    <x:cfRule type="containsText" dxfId="189" priority="10" operator="containsText" text="Onbekend of ten onrechte verondersteld"/>
  </x:conditionalFormatting>
  <x:dataValidations count="1">
    <x:dataValidation type="list" sqref="D4:D16">
      <x:formula1>"On track,Attention,Decision,Closed"</x:formula1>
    </x:dataValidation>
  </x:dataValidation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8" hidden="0" customWidth="1"/>
    <x:col min="3" max="3" width="38" hidden="0" customWidth="1"/>
    <x:col min="4" max="4" width="18" hidden="0" customWidth="1"/>
    <x:col min="5" max="5" width="20" hidden="0" customWidth="1"/>
    <x:col min="6" max="6" width="24" hidden="0" customWidth="1"/>
    <x:col min="7" max="7" width="25" hidden="0" customWidth="1"/>
    <x:col min="8" max="8" width="46" hidden="0" customWidth="1"/>
    <x:col min="9" max="9" width="44" hidden="0" customWidth="1"/>
  </x:cols>
  <x:sheetData>
    <x:row r="1" ht="31" customHeight="1">
      <x:c r="A1" s="24" t="str">
        <x:v>20 · Pilot Evaluation Report</x:v>
      </x:c>
      <x:c r="B1" s="24"/>
      <x:c r="C1" s="24"/>
      <x:c r="D1" s="24"/>
      <x:c r="E1" s="24"/>
      <x:c r="F1" s="24"/>
      <x:c r="G1" s="24"/>
      <x:c r="H1" s="24"/>
      <x:c r="I1" s="24"/>
    </x:row>
    <x:row r="2" ht="30" customHeight="1">
      <x:c r="A2" s="27" t="str">
        <x:v>Record usefulness, measurability, reproducibility, burden, disagreement and failure — not only success.</x:v>
      </x:c>
      <x:c r="B2" s="27"/>
      <x:c r="C2" s="27"/>
      <x:c r="D2" s="27"/>
      <x:c r="E2" s="27"/>
      <x:c r="F2" s="27"/>
      <x:c r="G2" s="27"/>
      <x:c r="H2" s="27"/>
      <x:c r="I2" s="27"/>
    </x:row>
    <x:row r="3" ht="38" customHeight="1">
      <x:c r="A3" s="31" t="str">
        <x:v>Evaluation question</x:v>
      </x:c>
      <x:c r="B3" s="31" t="str">
        <x:v>Result</x:v>
      </x:c>
      <x:c r="C3" s="31" t="str">
        <x:v>Evidence</x:v>
      </x:c>
      <x:c r="D3" s="31" t="str">
        <x:v>Usefulness</x:v>
      </x:c>
      <x:c r="E3" s="31" t="str">
        <x:v>Measurability</x:v>
      </x:c>
      <x:c r="F3" s="31" t="str">
        <x:v>Reproducibility</x:v>
      </x:c>
      <x:c r="G3" s="31" t="str">
        <x:v>Administrative burden</x:v>
      </x:c>
      <x:c r="H3" s="31" t="str">
        <x:v>Failure / disagreement learned</x:v>
      </x:c>
      <x:c r="I3" s="31" t="str">
        <x:v>Recommendation</x:v>
      </x:c>
    </x:row>
    <x:row r="4" ht="40" customHeight="1">
      <x:c r="A4" s="34" t="str">
        <x:v>Did the method reveal a material issue not visible in existing governance?</x:v>
      </x:c>
      <x:c r="B4" s="34" t="str">
        <x:v>Yes</x:v>
      </x:c>
      <x:c r="C4" s="34" t="str">
        <x:v>Supplier continuity assumption was untested</x:v>
      </x:c>
      <x:c r="D4" s="34" t="str">
        <x:v>Pass</x:v>
      </x:c>
      <x:c r="E4" s="34" t="str">
        <x:v>Pass</x:v>
      </x:c>
      <x:c r="F4" s="34" t="str">
        <x:v>Provisional pass</x:v>
      </x:c>
      <x:c r="G4" s="34" t="str">
        <x:v>Moderate</x:v>
      </x:c>
      <x:c r="H4" s="34" t="str">
        <x:v>Initial teams treated contract wording as operational proof</x:v>
      </x:c>
      <x:c r="I4" s="34" t="str">
        <x:v>Proceed with calibrated second pilot</x:v>
      </x:c>
    </x:row>
    <x:row r="5" ht="40" customHeight="1">
      <x:c r="A5" s="35" t="str">
        <x:v>Was evidence burden proportionate?</x:v>
      </x:c>
      <x:c r="B5" s="35" t="str">
        <x:v>Mostly</x:v>
      </x:c>
      <x:c r="C5" s="35" t="str">
        <x:v>Existing records reused; targeted interviews and one test added</x:v>
      </x:c>
      <x:c r="D5" s="35" t="str">
        <x:v>Pass</x:v>
      </x:c>
      <x:c r="E5" s="35" t="str">
        <x:v>Pass</x:v>
      </x:c>
      <x:c r="F5" s="35" t="str">
        <x:v>Provisional pass</x:v>
      </x:c>
      <x:c r="G5" s="35" t="str">
        <x:v>Low / moderate</x:v>
      </x:c>
      <x:c r="H5" s="35" t="str">
        <x:v>Evidence Register duplicated one risk field</x:v>
      </x:c>
      <x:c r="I5" s="35" t="str">
        <x:v>Remove duplication in next template iteration</x:v>
      </x:c>
    </x:row>
    <x:row r="6" ht="40" customHeight="1">
      <x:c r="A6" s="35" t="str">
        <x:v>Did assessors reach materially compatible conclusions?</x:v>
      </x:c>
      <x:c r="B6" s="35" t="str">
        <x:v>Partly</x:v>
      </x:c>
      <x:c r="C6" s="35" t="str">
        <x:v>Calibration log CAL-001</x:v>
      </x:c>
      <x:c r="D6" s="35" t="str">
        <x:v>Pass</x:v>
      </x:c>
      <x:c r="E6" s="35" t="str">
        <x:v>Pass</x:v>
      </x:c>
      <x:c r="F6" s="35" t="str">
        <x:v>Provisional pass</x:v>
      </x:c>
      <x:c r="G6" s="35" t="str">
        <x:v>Low</x:v>
      </x:c>
      <x:c r="H6" s="35" t="str">
        <x:v>Divergence on Generated Knowledge boundary resolved only after role-relative rule</x:v>
      </x:c>
      <x:c r="I6" s="35" t="str">
        <x:v>Add case to assessor calibration set</x:v>
      </x:c>
    </x:row>
  </x:sheetData>
  <x:mergeCells>
    <x:mergeCell ref="A1:I1"/>
    <x:mergeCell ref="A2:I2"/>
  </x:mergeCells>
  <x:conditionalFormatting sqref="A4:I16">
    <x:cfRule type="containsText" dxfId="190" priority="1" operator="containsText" text="Critical"/>
    <x:cfRule type="containsText" dxfId="191" priority="2" operator="containsText" text="Kritiek"/>
    <x:cfRule type="containsText" dxfId="192" priority="3" operator="containsText" text="Insufficiently assured"/>
    <x:cfRule type="containsText" dxfId="193" priority="4" operator="containsText" text="Onvoldoende geborgd"/>
    <x:cfRule type="containsText" dxfId="194" priority="5" operator="containsText" text="Not assessable"/>
    <x:cfRule type="containsText" dxfId="195" priority="6" operator="containsText" text="Niet beoordeelbaar"/>
    <x:cfRule type="containsText" dxfId="196" priority="7" operator="containsText" text="Sufficiently assured"/>
    <x:cfRule type="containsText" dxfId="197" priority="8" operator="containsText" text="Voldoende geborgd"/>
    <x:cfRule type="containsText" dxfId="198" priority="9" operator="containsText" text="Unknown or falsely assumed"/>
    <x:cfRule type="containsText" dxfId="199" priority="10" operator="containsText" text="Onbekend of ten onrechte verondersteld"/>
  </x:conditionalFormatting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5" hidden="0" customWidth="1"/>
    <x:col min="3" max="3" width="3" hidden="0" customWidth="1"/>
    <x:col min="4" max="4" width="39" hidden="0" customWidth="1"/>
    <x:col min="5" max="5" width="12" hidden="0" customWidth="1"/>
    <x:col min="6" max="6" width="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4" customHeight="1">
      <x:c r="A1" s="42" t="str">
        <x:v>Pilot assurance dashboard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</x:row>
    <x:row r="2" ht="28" customHeight="1">
      <x:c r="A2" s="6" t="str">
        <x:v>Formula-driven overview · Values update from the working templates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30" customHeight="1">
      <x:c r="A3" s="8" t="str">
        <x:v>Indicator</x:v>
      </x:c>
      <x:c r="B3" s="8" t="str">
        <x:v>Value</x:v>
      </x:c>
      <x:c r="D3" s="8" t="str">
        <x:v>Chart indicator</x:v>
      </x:c>
      <x:c r="E3" s="8" t="str">
        <x:v>Value</x:v>
      </x:c>
    </x:row>
    <x:row r="4" ht="32" customHeight="1">
      <x:c r="A4" s="50" t="str">
        <x:v>Open findings</x:v>
      </x:c>
      <x:c r="B4" s="69" t="n">
        <x:f>COUNTIF('16 Findings Log'!$J$4:$J$100,"Open")</x:f>
        <x:v>2</x:v>
      </x:c>
      <x:c r="D4" s="60" t="str">
        <x:v>Open findings</x:v>
      </x:c>
      <x:c r="E4" s="60" t="n">
        <x:f>B4</x:f>
        <x:v>2</x:v>
      </x:c>
    </x:row>
    <x:row r="5" ht="32" customHeight="1">
      <x:c r="A5" s="51" t="str">
        <x:v>Properties insufficiently assured</x:v>
      </x:c>
      <x:c r="B5" s="70" t="n">
        <x:f>COUNTIF('09 Assurance Profile'!$B$4:$B$8,"Insufficiently assured")</x:f>
        <x:v>1</x:v>
      </x:c>
      <x:c r="D5" s="61" t="str">
        <x:v>Properties insufficiently assured</x:v>
      </x:c>
      <x:c r="E5" s="61" t="n">
        <x:f>B5</x:f>
        <x:v>1</x:v>
      </x:c>
    </x:row>
    <x:row r="6" ht="32" customHeight="1">
      <x:c r="A6" s="51" t="str">
        <x:v>Properties not assessable</x:v>
      </x:c>
      <x:c r="B6" s="70" t="n">
        <x:f>COUNTIF('09 Assurance Profile'!$B$4:$B$8,"Not assessable")</x:f>
        <x:v>1</x:v>
      </x:c>
      <x:c r="D6" s="61" t="str">
        <x:v>Properties not assessable</x:v>
      </x:c>
      <x:c r="E6" s="61" t="n">
        <x:f>B6</x:f>
        <x:v>1</x:v>
      </x:c>
    </x:row>
    <x:row r="7" ht="32" customHeight="1">
      <x:c r="A7" s="51" t="str">
        <x:v>State-3 awareness findings</x:v>
      </x:c>
      <x:c r="B7" s="70" t="n">
        <x:f>COUNTIF('16 Findings Log'!$D$4:$D$100,"Unknown or falsely assumed")</x:f>
        <x:v>1</x:v>
      </x:c>
      <x:c r="D7" s="61" t="str">
        <x:v>State-3 awareness findings</x:v>
      </x:c>
      <x:c r="E7" s="61" t="n">
        <x:f>B7</x:f>
        <x:v>1</x:v>
      </x:c>
    </x:row>
    <x:row r="8" ht="32" customHeight="1">
      <x:c r="A8" s="51" t="str">
        <x:v>Critical actions open</x:v>
      </x:c>
      <x:c r="B8" s="70" t="n">
        <x:f>COUNTIFS('17 Corrective Actions'!$E$4:$E$100,"Critical",'17 Corrective Actions'!$H$4:$H$100,"&lt;&gt;Done")</x:f>
        <x:v>1</x:v>
      </x:c>
      <x:c r="D8" s="61" t="str">
        <x:v>Critical actions open</x:v>
      </x:c>
      <x:c r="E8" s="61" t="n">
        <x:f>B8</x:f>
        <x:v>1</x:v>
      </x:c>
    </x:row>
    <x:row r="9" ht="32" customHeight="1">
      <x:c r="A9" s="52" t="str">
        <x:v>Successful reconstruction tests</x:v>
      </x:c>
      <x:c r="B9" s="71" t="n">
        <x:f>COUNTIF('15 Reconstruction Test'!$I$4:$I$100,"Pass")</x:f>
        <x:v>0</x:v>
      </x:c>
      <x:c r="D9" s="62" t="str">
        <x:v>Successful reconstruction tests</x:v>
      </x:c>
      <x:c r="E9" s="62" t="n">
        <x:f>B9</x:f>
        <x:v>0</x:v>
      </x:c>
    </x:row>
  </x:sheetData>
  <x:mergeCells>
    <x:mergeCell ref="A1:N1"/>
    <x:mergeCell ref="A2:N2"/>
  </x:mergeCells>
  <x:conditionalFormatting sqref="A4:B9">
    <x:cfRule type="containsText" dxfId="200" priority="1" operator="containsText" text="0"/>
  </x:conditionalFormatting>
  <x:pageMargins left="0.7" right="0.7" top="0.75" bottom="0.75" header="0.3" footer="0.3"/>
  <x:drawing xmlns:r="http://schemas.openxmlformats.org/officeDocument/2006/relationships" r:id="R17a44fa8cb734131"/>
</x:worksheet>
</file>